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qnap\PRZETARGI\Kamil\2020\A) POSTĘPOWANIA AKTUALNE\2. Dostawa meteriałów preizolowanych 14 zadań (252-1-20-UE) - ogłoszenie 13.01.2020, otwarcie 25.02.2020, g. 12.00\3. Odpowiedzi na pytania i modyfikacja\"/>
    </mc:Choice>
  </mc:AlternateContent>
  <xr:revisionPtr revIDLastSave="0" documentId="13_ncr:1_{771DAA1F-5237-44BC-8CE5-4CF2F93AC2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Arkusz1!$A$1:$I$377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4" i="1" l="1"/>
  <c r="E122" i="1"/>
  <c r="E121" i="1"/>
  <c r="E120" i="1"/>
  <c r="E96" i="1"/>
  <c r="E88" i="1"/>
  <c r="E87" i="1"/>
  <c r="E260" i="1" l="1"/>
  <c r="E302" i="1" l="1"/>
  <c r="E294" i="1"/>
  <c r="E287" i="1"/>
  <c r="E267" i="1"/>
  <c r="E255" i="1"/>
</calcChain>
</file>

<file path=xl/sharedStrings.xml><?xml version="1.0" encoding="utf-8"?>
<sst xmlns="http://schemas.openxmlformats.org/spreadsheetml/2006/main" count="997" uniqueCount="312">
  <si>
    <t>Wyszczególnienie</t>
  </si>
  <si>
    <t>Jedn.</t>
  </si>
  <si>
    <t>szt.</t>
  </si>
  <si>
    <t>Lp.</t>
  </si>
  <si>
    <t>Ilość</t>
  </si>
  <si>
    <t>kpl</t>
  </si>
  <si>
    <t>Zawór preizolowany Ø42,4/125mm; L=1,5m</t>
  </si>
  <si>
    <t>Odgałęzienie termokurczliwe sieciowane SXT-WP Ø168,3/250//Ø42,4/125 składające się z:</t>
  </si>
  <si>
    <t xml:space="preserve"> -Korpusu odgałęzienia 250/125</t>
  </si>
  <si>
    <t xml:space="preserve"> -Kształtki odgałęzienia stalowego SXT Ø42,4,  90° z pierścieniami dystansowymi.</t>
  </si>
  <si>
    <t xml:space="preserve"> -Nakładka wzmacniającej (168,3-42,4)</t>
  </si>
  <si>
    <t>Mufa końcowa Ø42,4/125mm</t>
  </si>
  <si>
    <t xml:space="preserve"> -Tulei termokurczliwej odgałęzienia ø125/250 z korkami odpowietrzającymi i korkami wtapianymi</t>
  </si>
  <si>
    <t>Budowa  przyłącza cieplnego wysokich parametrów do budynku  przy ul. Lwowskiej 15a w Rzeszowie</t>
  </si>
  <si>
    <r>
      <t xml:space="preserve">Rura preizolowana 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 323,9/450mm L=12,0mb</t>
    </r>
  </si>
  <si>
    <r>
      <t xml:space="preserve">Rura preizolowana 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 76,1/160mm L=6,0mb</t>
    </r>
  </si>
  <si>
    <r>
      <t xml:space="preserve">Rura preizolowana 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 48,3/125mm L=12,0mb</t>
    </r>
  </si>
  <si>
    <r>
      <t xml:space="preserve">Rura preizolowana 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 48,3/125mm L=6,0mb</t>
    </r>
  </si>
  <si>
    <r>
      <t xml:space="preserve">Rura preizolowana 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 33,7/110mm L=12,0mb</t>
    </r>
  </si>
  <si>
    <r>
      <t xml:space="preserve">Łuk (kolano) preizolowane 90°, R=2,5D, 1,5x1,5m,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323,9/450mm</t>
    </r>
  </si>
  <si>
    <r>
      <t xml:space="preserve">Łuk (kolano) preizolowane 90°, R=2,5D, 2,0x1,0m,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323,9/450mm</t>
    </r>
  </si>
  <si>
    <r>
      <t xml:space="preserve">Łuk (kolano) preizolowane 90°, R=2,5D, 1,0x1,0m,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219,1/355mm</t>
    </r>
  </si>
  <si>
    <r>
      <t xml:space="preserve">Łuk (kolano) preizolowane 90°, R=3,0D, 1,0x1,0m,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48,3/125mm</t>
    </r>
  </si>
  <si>
    <r>
      <t xml:space="preserve">Łuk (kolano) preizolowane 80°, R=3,0D, 1,0x1,0m,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48,3/125mm</t>
    </r>
  </si>
  <si>
    <r>
      <t xml:space="preserve">Łuk (kolano) preizolowane 60°, R=2,5D, 1,5x1,5m,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323,9/450mm</t>
    </r>
  </si>
  <si>
    <t>Zawór preizolowany Ø48,3/125mm; L=1,2m</t>
  </si>
  <si>
    <t>Zawór preizolowany Ø33,7/110mm; L=1,2m</t>
  </si>
  <si>
    <r>
      <t xml:space="preserve">Mufa połączeniowa termokurczliwa sieciowana radiacyjnie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323,9/450mm</t>
    </r>
  </si>
  <si>
    <r>
      <t xml:space="preserve">Mufa połączeniowa termokurczliwa sieciowana radiacyjnie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219,1/355mm</t>
    </r>
  </si>
  <si>
    <r>
      <t xml:space="preserve">Mufa połączeniowa termokurczliwa sieciowana radiacyjnie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76,1/160mm</t>
    </r>
  </si>
  <si>
    <r>
      <t xml:space="preserve">Mufa połączeniowa termokurczliwa sieciowana radiacyjnie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48,3/125mm</t>
    </r>
  </si>
  <si>
    <r>
      <t xml:space="preserve">Mufa połączeniowa termokurczliwa sieciowana radiacyjnie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33,7/110mm</t>
    </r>
  </si>
  <si>
    <r>
      <t xml:space="preserve">Końcówka termokurczliwa (End Cap)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323,9/450mm</t>
    </r>
  </si>
  <si>
    <r>
      <t xml:space="preserve">Końcówka termokurczliwa (End Cap)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76,1/160mm</t>
    </r>
  </si>
  <si>
    <r>
      <t xml:space="preserve">Końcówka termokurczliwa (End Cap)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33,7/110mm</t>
    </r>
  </si>
  <si>
    <r>
      <t xml:space="preserve">Pierścień uszczelniający </t>
    </r>
    <r>
      <rPr>
        <sz val="10"/>
        <rFont val="Czcionka tekstu podstawowego"/>
        <charset val="238"/>
      </rPr>
      <t>Ø323,9/450mm</t>
    </r>
  </si>
  <si>
    <r>
      <t xml:space="preserve">Pierścień uszczelniający </t>
    </r>
    <r>
      <rPr>
        <sz val="10"/>
        <rFont val="Czcionka tekstu podstawowego"/>
        <charset val="238"/>
      </rPr>
      <t>Ø76,1/160mm</t>
    </r>
  </si>
  <si>
    <r>
      <t xml:space="preserve">Pierścień uszczelniający </t>
    </r>
    <r>
      <rPr>
        <sz val="10"/>
        <rFont val="Czcionka tekstu podstawowego"/>
        <charset val="238"/>
      </rPr>
      <t>Ø33,7/110mm</t>
    </r>
  </si>
  <si>
    <t xml:space="preserve">Mata kompensacyjna 500x1000x40mm </t>
  </si>
  <si>
    <r>
      <t xml:space="preserve">Łuk (kolano) preizolowane 90°, R=2,5D, 1,5x1,5m,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76,1/160mm</t>
    </r>
  </si>
  <si>
    <t>Rura preizolowana  Ø76,1/160mm L=12,0mb</t>
  </si>
  <si>
    <t>szt</t>
  </si>
  <si>
    <t xml:space="preserve">Mufa połączeniowa termokurczliwa sieciowana radiacyjnie     Ø76,1/160mm </t>
  </si>
  <si>
    <t>Rura preizolowana  Ø48,3/125mm L=12,0mb</t>
  </si>
  <si>
    <t>Rura preizolowana  Ø26,9/110mm L=6,0mb</t>
  </si>
  <si>
    <t>Łuk ( kolano) preizolowane 90°, Ø48,3/125mm 1.0m x 1,0m</t>
  </si>
  <si>
    <t>Łuk ( kolano) preizolowane 90°, Ø48,3/125mm 1.2m x 1,2m</t>
  </si>
  <si>
    <t>Łuk ( kolano) preizolowane 35°, Ø48,3/125mm 1.0m x 1,0m</t>
  </si>
  <si>
    <t>Łuk ( kolano) preizolowane 90°, Ø76,1/160mm 1.2m x 1,2m W PIONIE</t>
  </si>
  <si>
    <t>Mufa połączeniowa termokurczliwa sieciowana radiacyjnie REDUKCYJNA    Ø76,1/160mm/48,3/125mm (zwężka)</t>
  </si>
  <si>
    <t xml:space="preserve">Mufa połączeniowa termokurczliwa sieciowana radiacyjnie     Ø48,3/125mm </t>
  </si>
  <si>
    <t xml:space="preserve">Mufa połączeniowa termokurczliwa sieciowana radiacyjnie     Ø33,7/110mm </t>
  </si>
  <si>
    <t>Końcówka termokurczliwa (End Cap) Ø26,9/110</t>
  </si>
  <si>
    <t>Zawór preizolowany Ø48,3/125mm; L=1,5m</t>
  </si>
  <si>
    <r>
      <t xml:space="preserve">Łuk (kolano) preizolowane 90°, R=2,5D, 2,0x1,7m,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323,9/450mm - lewe</t>
    </r>
  </si>
  <si>
    <r>
      <t xml:space="preserve">Łuk (kolano) preizolowane 90°, R=2,5D, 1,0x1,5m,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219,1/355mm - lewe</t>
    </r>
  </si>
  <si>
    <r>
      <t xml:space="preserve">Łuk (kolano) preizolowane 90°, R=2,5D, 1,3x1,0m,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219,1/355mm - prawe</t>
    </r>
  </si>
  <si>
    <t>Trójnik prostopadły wznośny (odgałęzienie boczne) preizolowany                             Ø323,9/450//219,1/355mm; L=1,2m A=1,1m</t>
  </si>
  <si>
    <t>Trójnik prostopadły wznośny (odgałęzienie boczne) preizolowany                              Ø323,9/450//76,1/160mm; L=1,2m A=2,0m</t>
  </si>
  <si>
    <t>Trójnik prostopadły wznośny (odgałęzienie boczne) preizolowany                                Ø323,9/450//76,1/160mm; L=1,2m A=1,7m</t>
  </si>
  <si>
    <t>Trójnik prostopadły wznośny (odgałęzienie boczne) preizolowany                        Ø323,9/450//48,3/125mm; L=1,2m A=1,1m</t>
  </si>
  <si>
    <t>Trójnik prostopadły wznośny (odgałęzienie boczne) preizolowany                                 Ø48,3/125//33,7/110mm; L=1,2m A=1,8m</t>
  </si>
  <si>
    <r>
      <t>Trójnik prostopadły odwodnieniowy 90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 (odgałęzienie boczne) preizolowany Ø323,9/450//76,1/160mm; L=1,2m A=1,8m</t>
    </r>
  </si>
  <si>
    <r>
      <t>Trójnik prostopadły odwodnieniowy 90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 (odgałęzienie boczne) preizolowany Ø323,9/450//76,1/160mm; L=1,2m A=1,1m</t>
    </r>
  </si>
  <si>
    <r>
      <t>Trójnik prostopadły odwodnieniowy 90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 (odgałęzienie boczne) preizolowany Ø219,1/355//76,1/160mm; L=1,5m A=1,0m</t>
    </r>
  </si>
  <si>
    <r>
      <t xml:space="preserve">Zespół złącza kolanowego z mufą termokurczliwą sieciowaną radiacyjnie, kolankiem stalowym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48,3/125mm</t>
    </r>
  </si>
  <si>
    <r>
      <t xml:space="preserve">Zespół złącza kolanowego z mufą termokurczliwą sieciowaną radiacyjnie, kolankiem stalowym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33,7/110mm</t>
    </r>
  </si>
  <si>
    <r>
      <t>Trójnik prostopadły odpowietrzający  90</t>
    </r>
    <r>
      <rPr>
        <vertAlign val="superscript"/>
        <sz val="10"/>
        <rFont val="Arial"/>
        <family val="2"/>
        <charset val="238"/>
      </rPr>
      <t xml:space="preserve">o  </t>
    </r>
    <r>
      <rPr>
        <sz val="10"/>
        <rFont val="Arial"/>
        <family val="2"/>
        <charset val="238"/>
      </rPr>
      <t>(odgałęzienie boczne) preizolowany Ø48,3/125//33,7/110mm; L=1,2m A=1,1m</t>
    </r>
  </si>
  <si>
    <r>
      <t>Trójnik prostopadły odpowietrzający 90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 (odgałęzienie boczne) preizolowany Ø48,3/125//33,7/110mm; L=1,2m A=0,9m</t>
    </r>
  </si>
  <si>
    <t xml:space="preserve">Końcówka termokurczliwa (End Cap)  Ø48,3/125mm </t>
  </si>
  <si>
    <t>Pierścień gumowy Ø125mm</t>
  </si>
  <si>
    <r>
      <t>Trójnik prostopadły wznośny 45</t>
    </r>
    <r>
      <rPr>
        <vertAlign val="superscript"/>
        <sz val="10"/>
        <rFont val="Arial"/>
        <family val="2"/>
        <charset val="238"/>
      </rPr>
      <t xml:space="preserve">o </t>
    </r>
    <r>
      <rPr>
        <sz val="10"/>
        <rFont val="Arial"/>
        <family val="2"/>
        <charset val="238"/>
      </rPr>
      <t>(odgałęzienie boczne) preizolowany Ø76,1/160//76,1/160//48,3/125mm; L=1,5m A=1,0m</t>
    </r>
  </si>
  <si>
    <t>Poz.</t>
  </si>
  <si>
    <t>Mufa połączeniowa termokurczliwa sieciowana radiacyjnie ᶲ 219,1/355mm</t>
  </si>
  <si>
    <t>Mufa redukcyjna termokurczliwa sieciowana radiacyjnie z redukcją stalową ᶲ139,7/250//114,3/225mm</t>
  </si>
  <si>
    <t>Zawór preizolowany Ø60,3/140mm; L=1,5m</t>
  </si>
  <si>
    <r>
      <t xml:space="preserve">Mufa połączeniowa termokurczliwa sieciowana radiacyjnie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60,3/140mm</t>
    </r>
  </si>
  <si>
    <r>
      <t xml:space="preserve">Końcówka termokurczliwa (End Cap)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60,3/140mm</t>
    </r>
  </si>
  <si>
    <r>
      <t xml:space="preserve">Pierścień uszczelniający </t>
    </r>
    <r>
      <rPr>
        <sz val="10"/>
        <rFont val="Czcionka tekstu podstawowego"/>
        <charset val="238"/>
      </rPr>
      <t>Ø60,3/140mm</t>
    </r>
  </si>
  <si>
    <r>
      <t xml:space="preserve">Rura preizolowana 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219,1/355mm L=12,0mb</t>
    </r>
  </si>
  <si>
    <r>
      <t xml:space="preserve">Mufa połączeniowa termokurczliwa sieciowana radiacyjnie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114,3/225mm</t>
    </r>
  </si>
  <si>
    <r>
      <t xml:space="preserve">Łuk ( kolano) preizolowane 90°, R=2,5D, 1,0x1,0m,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219,1/355mm</t>
    </r>
  </si>
  <si>
    <r>
      <t xml:space="preserve">Końcówka termokurczliwa (End Cap)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42,4/125mm</t>
    </r>
  </si>
  <si>
    <t xml:space="preserve">Łuk (Kolano) Ø168,3/315, 90°, R=2,5D, 1,0x1,0m </t>
  </si>
  <si>
    <t xml:space="preserve">Łuk (Kolano) Ø88,9/200, 90°, R=2,5D, 1,0x1,0m </t>
  </si>
  <si>
    <t xml:space="preserve">Łuk (Kolano) Ø88,9/200, 80°, R=2,5D, 1,0x1,0m </t>
  </si>
  <si>
    <t>Trójnik wznośny prostopadły (odgałęzienie boczne) preizolowany Ø168,3/315//Ø88,9/200</t>
  </si>
  <si>
    <t>Trójnik wznośny prostopadły (odgałęzienie boczne) preizolowany Ø168,3/315//Ø48,3/125</t>
  </si>
  <si>
    <t>Trójnik wznośny prostopadły (odgałęzienie boczne) preizolowany Ø168,3/315//Ø42,4/125</t>
  </si>
  <si>
    <t>Zawór odcinający preizolowany Ø48,3/125, L=1.5m</t>
  </si>
  <si>
    <t>Zawór odcinający preizolowany Ø42,4/125, L=1.5m</t>
  </si>
  <si>
    <t xml:space="preserve">Złącze rur (Mufa) termokurczliwe usieciowane radiacyjnie Ø168,3/315 </t>
  </si>
  <si>
    <t xml:space="preserve">Złącze rur (Mufa) termokurczliwe usieciowane radiacyjnie Ø88,9/200 </t>
  </si>
  <si>
    <t xml:space="preserve">Złącze rur (Mufa) termokurczliwe usieciowane radiacyjnie Ø42,4/125 </t>
  </si>
  <si>
    <t>Indywidualny preizolowanych prefabrykat do odpowietrzenia z zaworem kulowym ze stali nierdzewnej (zawór zapreizolowany w całości) L=1,5m, Ø33,7/110mm</t>
  </si>
  <si>
    <t>Mufa końcowa Ø48,3/125</t>
  </si>
  <si>
    <t>End Cap (końcówka termokurczliwa)  Ø168,3/315</t>
  </si>
  <si>
    <t>End Cap (końcówka termokurczliwa)  Ø33,7/110</t>
  </si>
  <si>
    <t>Pierścień uszczelniający Ø315mm</t>
  </si>
  <si>
    <t>Pierścień uszczelniający Ø110mm</t>
  </si>
  <si>
    <t xml:space="preserve">Złącze rur (Mufa) termokurczliwe usieciowane radiacyjnie Ø33,7/110 </t>
  </si>
  <si>
    <t>Mufa połączeniowa termokurczliwa sieciowana radiacyjnie ᶲ 273/400mm</t>
  </si>
  <si>
    <r>
      <t xml:space="preserve">Rura preizolowana 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 168,3/315mm L=12,0mb</t>
    </r>
  </si>
  <si>
    <t>Rura preizolowana ϕ76,1/160mm, L=12,0m</t>
  </si>
  <si>
    <r>
      <t xml:space="preserve">Łuk (kolano) preizolowane 90°, R=2,5D, 1,0x1,0m, </t>
    </r>
    <r>
      <rPr>
        <sz val="10"/>
        <rFont val="Symbol"/>
        <family val="1"/>
        <charset val="2"/>
      </rPr>
      <t xml:space="preserve">f </t>
    </r>
    <r>
      <rPr>
        <sz val="10"/>
        <rFont val="Arial"/>
        <family val="2"/>
        <charset val="238"/>
      </rPr>
      <t>168,3/315mm</t>
    </r>
  </si>
  <si>
    <r>
      <t xml:space="preserve">Łuk (kolano) preizolowane 90°, R=2,5D, 2,0x2,0m, </t>
    </r>
    <r>
      <rPr>
        <sz val="10"/>
        <rFont val="Symbol"/>
        <family val="1"/>
        <charset val="2"/>
      </rPr>
      <t xml:space="preserve">f </t>
    </r>
    <r>
      <rPr>
        <sz val="10"/>
        <rFont val="Arial"/>
        <family val="2"/>
        <charset val="238"/>
      </rPr>
      <t>168,3/315mm (w pionie)</t>
    </r>
  </si>
  <si>
    <r>
      <t xml:space="preserve">Mufa połączeniowa termokurczliwa sieciowana radiacyjnie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168,3/315mm</t>
    </r>
  </si>
  <si>
    <r>
      <t xml:space="preserve">Zawór preizolowany odcinający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76,1/160mm, L=1,5m</t>
    </r>
  </si>
  <si>
    <r>
      <t xml:space="preserve">Trójnik (odgałęzienie boczne) prostopadły wznośny preizolowany skierowany do góry  (DO ODPOWIETRZENIA)  </t>
    </r>
    <r>
      <rPr>
        <sz val="10"/>
        <rFont val="Symbol"/>
        <family val="1"/>
        <charset val="2"/>
      </rPr>
      <t>f168,3/315</t>
    </r>
    <r>
      <rPr>
        <sz val="10"/>
        <rFont val="Arial"/>
        <family val="2"/>
        <charset val="238"/>
      </rPr>
      <t>/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33,7/110/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168,3/315, L=1,5m, A=1,0m </t>
    </r>
  </si>
  <si>
    <r>
      <t>Trójnik ( odgałęzienie boczne) preizolowany prostopadły skierowany  w dół  (DO ODWODNIENIA) ϕ168,3/315/</t>
    </r>
    <r>
      <rPr>
        <sz val="10"/>
        <rFont val="Symbol"/>
        <family val="1"/>
        <charset val="2"/>
      </rPr>
      <t>f76,1/160/f</t>
    </r>
    <r>
      <rPr>
        <sz val="10"/>
        <rFont val="Arial"/>
        <family val="2"/>
        <charset val="238"/>
      </rPr>
      <t>168,3/315mm, L=1,5m, A=1,0m</t>
    </r>
  </si>
  <si>
    <t>Indywidualny preizolowany prefabrykat odpowietrzenia Ø33,7/110, L=1,5m</t>
  </si>
  <si>
    <t>Końcówka termokurczliwa (End Cap ) ϕ168,3/315mm</t>
  </si>
  <si>
    <t xml:space="preserve">Końcówka termokurczliwa (End Cap)  ϕ76,1/160mm </t>
  </si>
  <si>
    <t>Pierścień gumowy ϕ168,3/315mm</t>
  </si>
  <si>
    <r>
      <t xml:space="preserve">Pierścień gumowy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76,1/160mm </t>
    </r>
  </si>
  <si>
    <r>
      <t xml:space="preserve">Pierścień gumowy </t>
    </r>
    <r>
      <rPr>
        <sz val="10"/>
        <rFont val="Symbol"/>
        <family val="1"/>
        <charset val="2"/>
      </rPr>
      <t>f33,7/110</t>
    </r>
  </si>
  <si>
    <t>Rura preizolowana Ø76,1/160mm, L=12,0m</t>
  </si>
  <si>
    <r>
      <t xml:space="preserve">Łuk (kolano) preizolowane 25°, R=2,5D, 1,0x1,0m, </t>
    </r>
    <r>
      <rPr>
        <sz val="10"/>
        <rFont val="Symbol"/>
        <family val="1"/>
        <charset val="2"/>
      </rPr>
      <t xml:space="preserve">f </t>
    </r>
    <r>
      <rPr>
        <sz val="10"/>
        <rFont val="Arial"/>
        <family val="2"/>
        <charset val="238"/>
      </rPr>
      <t>168,3/315mm</t>
    </r>
  </si>
  <si>
    <r>
      <t xml:space="preserve">Łuk ( kolano) preizolowane 90°, R=2,5D, 2,0x2,0m,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76,1/160mm (w pionie)</t>
    </r>
  </si>
  <si>
    <r>
      <t xml:space="preserve">Trójnik prostopadły wznośny (odgałęzienie boczne) preizolowany </t>
    </r>
    <r>
      <rPr>
        <sz val="10"/>
        <color indexed="8"/>
        <rFont val="Symbol"/>
        <family val="1"/>
        <charset val="2"/>
      </rPr>
      <t>f</t>
    </r>
    <r>
      <rPr>
        <sz val="10"/>
        <color indexed="8"/>
        <rFont val="Arial"/>
        <family val="2"/>
        <charset val="238"/>
      </rPr>
      <t>168,3/315//168,3/315mm//168,3/315mm; L=1,5m A=1,0m</t>
    </r>
  </si>
  <si>
    <r>
      <t xml:space="preserve">Trójnik prostopadły wznośny (odgałęzienie boczne) preizolowany </t>
    </r>
    <r>
      <rPr>
        <sz val="10"/>
        <color indexed="8"/>
        <rFont val="Symbol"/>
        <family val="1"/>
        <charset val="2"/>
      </rPr>
      <t>f</t>
    </r>
    <r>
      <rPr>
        <sz val="10"/>
        <color indexed="8"/>
        <rFont val="Arial"/>
        <family val="2"/>
        <charset val="238"/>
      </rPr>
      <t>168,3/315//76,1/160//168,3/315mm; L=1,5m A=1,0m</t>
    </r>
  </si>
  <si>
    <t xml:space="preserve">Trójnik PROSTY preizolowany ᶲ168,3/315//76,1/160//168,3/315mm, L=1,5m, H=0,6m </t>
  </si>
  <si>
    <t xml:space="preserve">Trójnik PROSTY preizolowany ᶲ168,3/315//76,1/160//168,3/315mm, L=1,5m, H=1,0m </t>
  </si>
  <si>
    <r>
      <t xml:space="preserve">Trójnik ( odgałęzienie boczne) preizolowany prostopadły skierowany  w dół  (DO ODWODNIENIA)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168,3/315/</t>
    </r>
    <r>
      <rPr>
        <sz val="10"/>
        <rFont val="Symbol"/>
        <family val="1"/>
        <charset val="2"/>
      </rPr>
      <t>f76,1/160</t>
    </r>
    <r>
      <rPr>
        <sz val="10"/>
        <rFont val="Arial"/>
        <family val="2"/>
        <charset val="238"/>
      </rPr>
      <t>/</t>
    </r>
    <r>
      <rPr>
        <sz val="10"/>
        <rFont val="Symbol"/>
        <family val="1"/>
        <charset val="2"/>
      </rPr>
      <t>f168,3/315</t>
    </r>
    <r>
      <rPr>
        <sz val="10"/>
        <rFont val="Arial"/>
        <family val="2"/>
        <charset val="238"/>
      </rPr>
      <t>mm, L=1,5m, A=1,0m</t>
    </r>
  </si>
  <si>
    <r>
      <t xml:space="preserve">Zwężka preizolowana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168,3/315/ϕ76,1/160, L=1,5m</t>
    </r>
  </si>
  <si>
    <r>
      <t xml:space="preserve">Końcówka termokurczliwa (End Cap)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76,1/160mm</t>
    </r>
  </si>
  <si>
    <r>
      <t xml:space="preserve">Rura preizolowana 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76,1/160mm  L=12,0mb</t>
    </r>
  </si>
  <si>
    <r>
      <t xml:space="preserve">Rura preizolowana 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60,3/140mm  L=12,0mb</t>
    </r>
  </si>
  <si>
    <r>
      <t xml:space="preserve">Rura preizolowana 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42,4/125mm  L=12,0mb</t>
    </r>
  </si>
  <si>
    <r>
      <t xml:space="preserve">Rura preizolowana 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33,7/110mm  L=12,0mb</t>
    </r>
  </si>
  <si>
    <r>
      <t xml:space="preserve">Łuk ( kolano) preizolowane 90° , R=2,5D, 1,0x1,0m,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76,1/160mm</t>
    </r>
  </si>
  <si>
    <r>
      <t xml:space="preserve">Łuk ( kolano) preizolowane 45° , R=2,5D, 1,0x1,4m prawe,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76,1/160mm</t>
    </r>
  </si>
  <si>
    <r>
      <t xml:space="preserve">Łuk ( kolano) preizolowane 90° , R=2,5D, 1,0x1,0m 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60,3/140mm</t>
    </r>
  </si>
  <si>
    <r>
      <t xml:space="preserve">Łuk ( kolano) preizolowane 90° , R=2,5D, 1,5x1,0m, prawe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60,3/140mm</t>
    </r>
  </si>
  <si>
    <r>
      <t xml:space="preserve">Łuk ( kolano) preizolowane 90° , R=2,5D, 1,3x1,0m, lewe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60,3/140mm</t>
    </r>
  </si>
  <si>
    <r>
      <t xml:space="preserve">Łuk ( kolano) preizolowane 90° , R=2,5D, 0,8x1,0m, lewe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60,3/140mm</t>
    </r>
  </si>
  <si>
    <r>
      <t xml:space="preserve">Łuk ( kolano) preizolowane 90° , R=2,5D, 1,0x1,0m,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48,3/125mm</t>
    </r>
  </si>
  <si>
    <r>
      <t xml:space="preserve">Łuk ( kolano) preizolowane 30° , R=2,5D, 1,0x1,0m,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48,3/125mm</t>
    </r>
  </si>
  <si>
    <r>
      <t xml:space="preserve">Łuk ( kolano) preizolowane 90° , R=2,5D, 1,5x1,0m, prawe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48,3/125mm</t>
    </r>
  </si>
  <si>
    <r>
      <t xml:space="preserve">Łuk ( kolano) preizolowane 90° , R=2,5D, 1,8x1,0m, prawe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48,3/125mm</t>
    </r>
  </si>
  <si>
    <r>
      <t xml:space="preserve">Łuk ( kolano) preizolowane 90° , R=2,5D, 1,0x1,0m,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42,4/125mm</t>
    </r>
  </si>
  <si>
    <r>
      <t xml:space="preserve">Łuk ( kolano) preizolowane 90° , R=2,5D, 1,0x1,5m, prawe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33,7/110mm</t>
    </r>
  </si>
  <si>
    <r>
      <t xml:space="preserve">Łuk ( kolano) preizolowane 90° , R=2,5D, 1,0x1,0m,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33,7/110mm</t>
    </r>
  </si>
  <si>
    <r>
      <t xml:space="preserve">Łuk ( kolano) preizolowane 90° , R=2,5D, 1,5x1,0m, lewe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33,7/110mm</t>
    </r>
  </si>
  <si>
    <r>
      <t xml:space="preserve">Łuk ( kolano) preizolowane 90° , R=2,5D, 1,8x1,0m, lewe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33,7/110mm</t>
    </r>
  </si>
  <si>
    <r>
      <t xml:space="preserve">Łuk ( kolano) preizolowane 90° , R=2,5D, 1,3x1,0m, lewe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33,7/110mm</t>
    </r>
  </si>
  <si>
    <r>
      <t xml:space="preserve">Łuk ( kolano) preizolowane 90° , R=2,5D, 1,7x1,0m, lewe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33,7/110mm</t>
    </r>
  </si>
  <si>
    <r>
      <t xml:space="preserve">Łuk ( kolano) preizolowane 90° , R=2,5D, 1,3x1,9m, prawe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33,7/110mm</t>
    </r>
  </si>
  <si>
    <r>
      <t xml:space="preserve">Łuk ( kolano) preizolowane 90° , R=2,5D, 0,7x1,6m, prawe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33,7/110mm</t>
    </r>
  </si>
  <si>
    <r>
      <t xml:space="preserve">Łuk ( kolano) preizolowane 90° , R=2,5D, 1,1x1,0m, lewe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33,7/110mm</t>
    </r>
  </si>
  <si>
    <r>
      <t xml:space="preserve">Indywidualny preizolowany prefabrykat do odpowietrzenia z zaworem kulowym ze stali nierdzewnej ( zawór zapreizolowany w całości) z końcówką termokurczliwą  L=1,5m,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33,7/110mm</t>
    </r>
  </si>
  <si>
    <r>
      <t xml:space="preserve">Mufa połączeniowa termokurczliwa sieciowana radiacyjnie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76,1/160mm</t>
    </r>
  </si>
  <si>
    <r>
      <t xml:space="preserve">Mufa połączeniowa termokurczliwa sieciowana radiacyjnie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60,3/140mm</t>
    </r>
  </si>
  <si>
    <r>
      <t xml:space="preserve">Mufa połączeniowa termokurczliwa sieciowana radiacyjnie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33,7/110mm</t>
    </r>
  </si>
  <si>
    <r>
      <t xml:space="preserve">Końcówka termokurczliwa (End Cap)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33,7/110mm</t>
    </r>
  </si>
  <si>
    <r>
      <t xml:space="preserve">Końcówka termokurczliwa (End Cap)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42,4/125mm</t>
    </r>
  </si>
  <si>
    <r>
      <t xml:space="preserve">Końcówka termokurczliwa (End Cap)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48,3/125mm</t>
    </r>
  </si>
  <si>
    <r>
      <t xml:space="preserve">Końcówka termokurczliwa (End Cap)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60,3/140mm</t>
    </r>
  </si>
  <si>
    <t>Mata piankowa 1000x500x40mm</t>
  </si>
  <si>
    <t>Rura preizolowana Ø60,3/140mm, L=12,0m</t>
  </si>
  <si>
    <t>Rura preizolowana Ø42,4/125mm, L=6,0m</t>
  </si>
  <si>
    <t>Końcówka termokurczliwa (End Cap) Ø219,1/355</t>
  </si>
  <si>
    <t>Końcówka termokurczliwa (End Cap) Ø60,3/140</t>
  </si>
  <si>
    <r>
      <t xml:space="preserve">Trójnik ( odgałęzienie boczne) preizolowany wznośny prostopadły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219,1/355/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60,3/140/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219,1/355mm, L=1,5m, A=1,0m</t>
    </r>
  </si>
  <si>
    <r>
      <t xml:space="preserve">Trójnik ( odgałęzienie boczne) preizolowany wznośny prostopadły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219,1/355/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42,4/125/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219,1/355mm, L=1,5m, A=1,0m</t>
    </r>
  </si>
  <si>
    <r>
      <t xml:space="preserve">Zawór preizolowany odcinający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60,3/140mm, L=1,5m</t>
    </r>
  </si>
  <si>
    <r>
      <t xml:space="preserve">Złącze rur (Mufa) termokurczliwe usieciowane radiacyjnie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219,1/355mm</t>
    </r>
  </si>
  <si>
    <r>
      <t xml:space="preserve">Złącze rur (Mufa) termokurczliwe usieciowane radiacyjnie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60,3/140mm</t>
    </r>
  </si>
  <si>
    <r>
      <t xml:space="preserve">Złącze rur (Mufa) termokurczliwe usieciowane radiacyjnie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42,4/125mm</t>
    </r>
  </si>
  <si>
    <r>
      <t xml:space="preserve">Pierścień gumowy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219,1/355mm </t>
    </r>
  </si>
  <si>
    <r>
      <t xml:space="preserve">Pierścień gumowy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60,3/140mm </t>
    </r>
  </si>
  <si>
    <r>
      <t xml:space="preserve">Rura preizolowana 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48,3/125mm  L=12,0mb</t>
    </r>
  </si>
  <si>
    <r>
      <t xml:space="preserve">Łuk ( kolano) preizolowane 45° , R=2,5D, 1,4x1,0m lewe 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76,1/160mm</t>
    </r>
  </si>
  <si>
    <r>
      <t xml:space="preserve">Łuk ( kolano) preizolowane 90° , R=2,5D, 2,0x2,0m, W PIONIE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42,4/125mm</t>
    </r>
  </si>
  <si>
    <r>
      <t xml:space="preserve">Łuk ( kolano) preizolowane 90° , R=2,5D, 2,2x2,2m, W PIONIE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42,4/125mm</t>
    </r>
  </si>
  <si>
    <r>
      <t xml:space="preserve">Łuk ( kolano) preizolowane 90° R=2,5D, 1,8x1,8m W PIONIE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33,7/110mm</t>
    </r>
  </si>
  <si>
    <r>
      <t xml:space="preserve">Łuk ( kolano) preizolowane 90° R=2,5D, 1,6x1,6m W PIONIE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33,7/110mm</t>
    </r>
  </si>
  <si>
    <t>Trójnik (odgałęzienie boczne) preizolowany wznośny prostopadły    REDUKCYJNY Ø76,1/160mm//Ø60,3/140mm//Ø60,3/140mm; L=1,5m A=1,0m</t>
  </si>
  <si>
    <t>Trójnik (odgałęzienie boczne) prostopadły preizolowany skierowany  w dół  (DO ODWODNIENIA) Ø60,3/140mm//Ø33,7/110//60,3/140mm; L=1,5m A=1,0m</t>
  </si>
  <si>
    <t>Trójnik (odgałęzienie boczne) preizolowany wznośny prostopadły    REDUKCYJNY Ø60,3/140//Ø60,3/140mm//Ø42,4/125mm; L=1,5m A=1,0m</t>
  </si>
  <si>
    <t>Trójnik (odgałęzienie boczne) preizolowany wznośny prostopadły    REDUKCYJNY Ø42,4/125mm//Ø42,4/125mm//Ø33,7/110mm; L=1,5m A=1,0m</t>
  </si>
  <si>
    <t>Trójnik (odgałęzienie boczne) prostopadły wznośny preizolowany skierowany do góry  (DO ODPOWIETRZENIA)   Ø33/110mm//33,7/110mm//33,7/110; L=1,3m A=1,0m</t>
  </si>
  <si>
    <t>Zawór preizolowany Ø33,7/110mm; L=1,5m</t>
  </si>
  <si>
    <r>
      <t xml:space="preserve">Mufa połączeniowa termokurczliwa sieciowana radiacyjnie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48,3/125mm</t>
    </r>
  </si>
  <si>
    <r>
      <t xml:space="preserve">Mufa połączeniowa termokurczliwa sieciowana radiacyjnie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42,4/125mm</t>
    </r>
  </si>
  <si>
    <r>
      <t xml:space="preserve">Pierścień gumowy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 xml:space="preserve">33,7/110mm </t>
    </r>
  </si>
  <si>
    <r>
      <t xml:space="preserve">Pierścień gumowy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 xml:space="preserve">42,4/125mm </t>
    </r>
  </si>
  <si>
    <r>
      <t xml:space="preserve">Pierścień gumowy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 xml:space="preserve">48,3/125mm </t>
    </r>
  </si>
  <si>
    <r>
      <t xml:space="preserve">Pierścień gumowy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 xml:space="preserve">60,3/140mm </t>
    </r>
  </si>
  <si>
    <r>
      <t xml:space="preserve">Zespół złącza kolanowego z mufą termokurczliwą sieciowaną radiacyjnie, kolankiem stalowym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76,1/16</t>
    </r>
    <r>
      <rPr>
        <sz val="10"/>
        <rFont val="Symbol"/>
        <family val="1"/>
        <charset val="2"/>
      </rPr>
      <t>0</t>
    </r>
    <r>
      <rPr>
        <sz val="10"/>
        <rFont val="Arial"/>
        <family val="2"/>
        <charset val="238"/>
      </rPr>
      <t>mm</t>
    </r>
  </si>
  <si>
    <t>I</t>
  </si>
  <si>
    <t>II</t>
  </si>
  <si>
    <t>III</t>
  </si>
  <si>
    <t>IV</t>
  </si>
  <si>
    <t>Zad. 1 -  Przebudowa sieci ciepłowniczej 2xDn300mm od komory H-6 przy ul. Kochanowskiego do komory L-7 przy ul. Sienkiewicza  w Rzeszowie - POIiŚ</t>
  </si>
  <si>
    <t>Zad. 3 - Aptekarz ul. Boya-Żeleńskiego</t>
  </si>
  <si>
    <t>Zad. 4 - Budowa odcinka wspólnego wraz z przyłączami cieplnymi wysokich parametrów do budynków 9 i 11 z wyłączeniem przyłączy do budynku nr 7 i budynku usługowego  ( ADMA DEVELOPMENT)</t>
  </si>
  <si>
    <t>V</t>
  </si>
  <si>
    <t>Zad. 7 - Dworek - ul. Dąbrowskiego - Remont sieci ciepłowniczej od komory C-27/1 do C-27/4</t>
  </si>
  <si>
    <t>VII</t>
  </si>
  <si>
    <t>Zad. 8 - Remont sieci ciepłowniczej od komory C-18/16 do komory C-18/19 przy ul. Słowackiego</t>
  </si>
  <si>
    <t>VIII</t>
  </si>
  <si>
    <t>Zad. 9 -  Budowa przyłącza cieplnego do budynku mieszkalnego wielorodzinnych ST55 ul. Armi Krajowej</t>
  </si>
  <si>
    <t>IX</t>
  </si>
  <si>
    <t>Zad. 10 -  Budowa przyłącza cieplnego do budynków mieszkalnych wielorodzinnych A,B,C Paderewskiego Developres</t>
  </si>
  <si>
    <t>X</t>
  </si>
  <si>
    <t>Zad. 11 -  Remont sieci ciepłowniczej  wraz z przyłaczami do budynku przy ul Chodkiewicza 1, 3 Hetmańska 6</t>
  </si>
  <si>
    <t>XI</t>
  </si>
  <si>
    <r>
      <t xml:space="preserve">Łuk ( kolano) preizolowane 90°, R=2,5D, 1,0x1,0m,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88,9/200mm</t>
    </r>
  </si>
  <si>
    <r>
      <t>Trójnik prostopadły wznośny 45</t>
    </r>
    <r>
      <rPr>
        <sz val="10"/>
        <rFont val="Czcionka tekstu podstawowego"/>
        <charset val="238"/>
      </rPr>
      <t>º</t>
    </r>
    <r>
      <rPr>
        <sz val="10"/>
        <rFont val="Arial"/>
        <family val="2"/>
        <charset val="238"/>
      </rPr>
      <t xml:space="preserve"> (odgałęzienie boczne) preizolowany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114,3/225//88.9/200//114,3/225mm; L=1,5m A=1,2m</t>
    </r>
  </si>
  <si>
    <r>
      <t xml:space="preserve">Trójnik prostopadły wznośny 45º (odgałęzienie boczne) preizolowany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88,9/200//60.3/140//88,9/200mm; L=1,5m A=1,2m</t>
    </r>
  </si>
  <si>
    <r>
      <t xml:space="preserve">Mufa połączeniowa termokurczliwa sieciowana radiacyjnie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88,9/200mm</t>
    </r>
  </si>
  <si>
    <r>
      <t xml:space="preserve">Mufa połączeniowa termokurczliwa sieciowana radiacyjnie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60.3/140mm</t>
    </r>
  </si>
  <si>
    <t>Zad. 12 - Przebudowa sieci ciepłowniczych osiedlowych w ramach zadania inwestycyjnego pn. "Likwidacja grupowego węzła cieplnego B-1 na os. Baranówka IV w Rzeszowie poprzez budowę sieci i przyłączy wysokich parametrów"</t>
  </si>
  <si>
    <t>XII</t>
  </si>
  <si>
    <t>Zad. 13 -  Remont sieci cieplnej od komory B-9/5/13 do komory B-9/5/16 przy ul. Przemysłowej</t>
  </si>
  <si>
    <t>XIII</t>
  </si>
  <si>
    <t>Zad. 2 -  Remont sieci ciepłowniczej wraz z przyłączami do budynków przy ul. Sobieskiego 9, Plac Ofiar Getta</t>
  </si>
  <si>
    <t>Nr zad.</t>
  </si>
  <si>
    <t>Cena jednostkowa netto</t>
  </si>
  <si>
    <t>Wartość netto</t>
  </si>
  <si>
    <t>Kwota podatku VAT</t>
  </si>
  <si>
    <t>Cena brutto</t>
  </si>
  <si>
    <t>OGÓŁEM dla Zadania 1</t>
  </si>
  <si>
    <t>OGÓŁEM dla Zadania 2</t>
  </si>
  <si>
    <t>OGÓŁEM dla Zadania 3</t>
  </si>
  <si>
    <t>OGÓŁEM dla Zadania 4</t>
  </si>
  <si>
    <t>OGÓŁEM dla Zadania 5</t>
  </si>
  <si>
    <t>OGÓŁEM dla Zadania 7</t>
  </si>
  <si>
    <t>OGÓŁEM dla Zadania 8</t>
  </si>
  <si>
    <t>OGÓŁEM dla Zadania 9</t>
  </si>
  <si>
    <t>OGÓŁEM dla Zadania 11</t>
  </si>
  <si>
    <t>OGÓŁEM dla Zadania 10</t>
  </si>
  <si>
    <t>OGÓŁEM dla Zadania 12</t>
  </si>
  <si>
    <t>OGÓŁEM dla Zadania 13</t>
  </si>
  <si>
    <r>
      <t xml:space="preserve">* Pod pojęciem kompletu złącza rur (mufy) termokurczliwej usieciowanej radiacyjnie rozumie się mufę usieciowaną radiacyjnie wraz z elementami składowymi w tym w szczególności z pianki w ilości niezbędnej do wypełnienia mufy, korkami zgrzewanymi, podtrzymkami.
</t>
    </r>
    <r>
      <rPr>
        <b/>
        <sz val="12"/>
        <color theme="1"/>
        <rFont val="Calibri"/>
        <family val="2"/>
        <charset val="238"/>
        <scheme val="minor"/>
      </rPr>
      <t xml:space="preserve">Zamawiający wymaga aby każde złącze rur (mufa) zawierało: </t>
    </r>
    <r>
      <rPr>
        <sz val="12"/>
        <color theme="1"/>
        <rFont val="Calibri"/>
        <family val="2"/>
        <charset val="238"/>
        <scheme val="minor"/>
      </rPr>
      <t xml:space="preserve">
     - 2 podtrzymki na każdy przewód instalacji alarmowej,
     - 2 korki odpowietrzające dla średnic ≥ 219,1/355 mm,
     - 2 korki zgrzewane dla średnic ≥ 219,1/355 mm.
</t>
    </r>
    <r>
      <rPr>
        <b/>
        <sz val="12"/>
        <color theme="1"/>
        <rFont val="Calibri"/>
        <family val="2"/>
        <charset val="238"/>
        <scheme val="minor"/>
      </rPr>
      <t xml:space="preserve">
UWAGA:</t>
    </r>
    <r>
      <rPr>
        <sz val="12"/>
        <color theme="1"/>
        <rFont val="Calibri"/>
        <family val="2"/>
        <charset val="238"/>
        <scheme val="minor"/>
      </rPr>
      <t xml:space="preserve">
Wykaz materiałów w formularzu cenowym może być sporządzony z uwzględnieniem nazw przyjętych w systemie magazynowo – księgowym Wykonawcy, z tym, że wykaz ten musi być zgodny z ww. przedmiotem zamówienia.  W przypadku wyboru najkorzystniejszej oferty i odpowiednio zawarcia Umowy specyfikacja materiałów na fakturze i przy dostawie oraz opis przedmiotu Umowy (stanowiący załącznik do Umowy) muszą być tożsame z wykazem materiałów zawartym w formularzu cenowym.</t>
    </r>
  </si>
  <si>
    <t>Formularz cenowy</t>
  </si>
  <si>
    <t>Trójnik (odgałęzienie boczne) preizolowany wznośny prostopadły f219,1/355//f76,1/160//219,1/355mm; L=1,5 m A=1,0m.</t>
  </si>
  <si>
    <r>
      <t xml:space="preserve">Mufa połączeniowa termokurczliwa sieciowana radiacyjnie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219,1/355mm</t>
    </r>
  </si>
  <si>
    <r>
      <t>Trójnik prostopadły odwodnieniowy 90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 (odgałęzienie boczne) preizolowany Ø48,3/125//33,7/110mm; L=1,5m A=1,0m</t>
    </r>
  </si>
  <si>
    <r>
      <t xml:space="preserve">Rura preizolowana 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273/400mm L=12,0mb</t>
    </r>
  </si>
  <si>
    <r>
      <t xml:space="preserve">Łuk ( kolano) preizolowane 90°, R=2,5D, 1,2x1,2m,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273/400mm</t>
    </r>
  </si>
  <si>
    <r>
      <t xml:space="preserve">Łuk ( kolano) preizolowane 85°, R=2,5D, 1,2x1,2m,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273/400mm</t>
    </r>
  </si>
  <si>
    <r>
      <t xml:space="preserve">Łuk ( kolano) preizolowane 65°, R=2,5D, 1,2x1,2m,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273/400mm</t>
    </r>
  </si>
  <si>
    <r>
      <t xml:space="preserve">Trójnik ( odgałęzienie boczne) preizolowany wznośny prostopadły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273/400//76,1/140//273/400mm, L=1,5m, A=1,0m</t>
    </r>
  </si>
  <si>
    <r>
      <t xml:space="preserve">Końcówka termokurczliwa sieciowana radiacyjnie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273/400mm</t>
    </r>
  </si>
  <si>
    <r>
      <t xml:space="preserve">Pierścień gumowy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273/400mm </t>
    </r>
  </si>
  <si>
    <t>kpl.*</t>
  </si>
  <si>
    <t>kpl*</t>
  </si>
  <si>
    <t>OGÓŁEM dla Zadania 14</t>
  </si>
  <si>
    <t>OGÓŁEM dla Zadania 15</t>
  </si>
  <si>
    <t>XV</t>
  </si>
  <si>
    <t>XIV</t>
  </si>
  <si>
    <t>Zad. 14 - Wykonanie odgałęzienia do budynku usługowo-administracyjno-technicznego szpitala PRO FAMILIA oraz zaworów sekcyjnych na sieci 2xDN100</t>
  </si>
  <si>
    <t>Zad. 15 -  Remont sieci ciepłowniczej 2xDN400 od komory J-38 do komory J-39 przy ul. Przemysłowej</t>
  </si>
  <si>
    <t>Trójnik prostopadły wznośny (odgałęzienie boczne) preizolowany    Ø114,3/225//76,1/160</t>
  </si>
  <si>
    <t>Zawór preizolowany Ø114,3/225; L=1,5m</t>
  </si>
  <si>
    <t>Zawór preizolowany Ø76,1/160; L=1,5m</t>
  </si>
  <si>
    <t>Mufa połączeniowa termokurczliwa sieciowana radiacyjnie Ø 114,3/225mm</t>
  </si>
  <si>
    <t>Mufa połączeniowa termokurczliwa sieciowana radiacyjnie Ø 76,1/160mm</t>
  </si>
  <si>
    <t>Mufa końcowa Ø76,1/160 mm</t>
  </si>
  <si>
    <t>Rura preizolowana  Ø406,4/560mm L=6,0mb</t>
  </si>
  <si>
    <t>Rura preizolowana  Ø406,4/560mm L=12,0mb</t>
  </si>
  <si>
    <t>Łuk ( kolano) preizolowane 90°, Ø406,4/560mm 1,5m x 1,5m</t>
  </si>
  <si>
    <t>Łuk ( kolano) preizolowane 70°, Ø406,4/560mm 1,5m x 1,5m</t>
  </si>
  <si>
    <t>Łuk ( kolano) preizolowane 90°, Ø406,4/560mm 1,5m x 1,5m (W PIONIE)</t>
  </si>
  <si>
    <r>
      <t>Trójnik prostopadły wznośny 45</t>
    </r>
    <r>
      <rPr>
        <vertAlign val="superscript"/>
        <sz val="10"/>
        <rFont val="Arial"/>
        <family val="2"/>
        <charset val="238"/>
      </rPr>
      <t xml:space="preserve">o </t>
    </r>
    <r>
      <rPr>
        <sz val="10"/>
        <rFont val="Arial"/>
        <family val="2"/>
        <charset val="238"/>
      </rPr>
      <t>(odgałęzienie boczne) preizolowany Ø406,4/560//76,1/160mm; L=1,5m A=1,2m</t>
    </r>
  </si>
  <si>
    <t xml:space="preserve">Mufa połączeniowa termokurczliwa sieciowana radiacyjnie Ø168.3/315mm </t>
  </si>
  <si>
    <t xml:space="preserve">Mufa połączeniowa termokurczliwa sieciowana radiacyjnie Ø114.3/225mm </t>
  </si>
  <si>
    <t xml:space="preserve">Mufa połączeniowa termokurczliwa sieciowana radiacyjnie Ø76,1/160mm  </t>
  </si>
  <si>
    <t>Indywidualny preizolowany prefabrykat odwodnienia z zaworem kulowym ze stali nierdzewnej (zawór zapreizolowany w całości) z końcówka termokurczliwą  Ø114.3/225mm; L=1,5m</t>
  </si>
  <si>
    <r>
      <t>Trójnik prostopadły opadowy 45</t>
    </r>
    <r>
      <rPr>
        <vertAlign val="superscript"/>
        <sz val="10"/>
        <rFont val="Arial"/>
        <family val="2"/>
        <charset val="238"/>
      </rPr>
      <t xml:space="preserve">o </t>
    </r>
    <r>
      <rPr>
        <sz val="10"/>
        <rFont val="Arial"/>
        <family val="2"/>
        <charset val="238"/>
      </rPr>
      <t>(odgałęzienie boczne) preizolowany Ø406,4/560//168.3/315mm; L=1,5m A=1,4m</t>
    </r>
  </si>
  <si>
    <r>
      <t>Trójnik prostopadły odwodnieniowy 90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 (odgałęzienie boczne) preizolowany Ø168.3/315//114.3/225mm; L=1,5m A=1,0m</t>
    </r>
  </si>
  <si>
    <t>Indywidualny preizolowany prefabrykat odwodnienia z zaworem kulowym ze stali nierdzewnej (zawór zapreizolowany w całości) z końcówka termokurczliwą Ø76,1/160mm; L=1,5m</t>
  </si>
  <si>
    <r>
      <t xml:space="preserve">Rura preizolowana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139,7/250mm  L=12,0mb</t>
    </r>
  </si>
  <si>
    <r>
      <t xml:space="preserve">Mufa połączeniowa termokurczliwa sieciowana radiacyjnie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139,7/250mm</t>
    </r>
  </si>
  <si>
    <r>
      <t xml:space="preserve">Łuk ( kolano) preizolowane 80°, R=2,5D, 1,0x1,0m,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219,1/355mm</t>
    </r>
  </si>
  <si>
    <r>
      <t xml:space="preserve">Łuk ( kolano) preizolowane 75° , R=2,5D, 1,0x1,0m,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139,7/250mm</t>
    </r>
  </si>
  <si>
    <r>
      <t xml:space="preserve">Łuk ( kolano) preizolowane 90° , R=2,5D, 1,5x1,5m, </t>
    </r>
    <r>
      <rPr>
        <sz val="10"/>
        <rFont val="Symbol"/>
        <family val="1"/>
        <charset val="2"/>
      </rPr>
      <t xml:space="preserve">f </t>
    </r>
    <r>
      <rPr>
        <sz val="10"/>
        <rFont val="Arial"/>
        <family val="2"/>
        <charset val="238"/>
      </rPr>
      <t>88,9/200mm</t>
    </r>
  </si>
  <si>
    <r>
      <t xml:space="preserve">Łuk ( kolano) preizolowane 90° , R=2,5D, 1,0x1,0m,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76,1/160mm</t>
    </r>
  </si>
  <si>
    <r>
      <t xml:space="preserve">Łuk ( kolano) preizolowane 90° , R=2,5D, 1,3x1,3m,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76,1/160mm</t>
    </r>
  </si>
  <si>
    <r>
      <t xml:space="preserve">Łuk ( kolano) preizolowane 90° , R=2,5D, 1,2x1,2m,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48,3/125mm</t>
    </r>
  </si>
  <si>
    <r>
      <t xml:space="preserve">Łuk ( kolano) preizolowane 90° , R=2,5D, 1,3x1,3m,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48,3/125mm</t>
    </r>
  </si>
  <si>
    <r>
      <t xml:space="preserve">Łuk ( kolano) preizolowane 90° , R=2,5D, 1,3x1,3m,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33,7/110mm</t>
    </r>
  </si>
  <si>
    <r>
      <t xml:space="preserve">Trójnik ( odgałęzienie boczne) preizolowany wznośny prostopadły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219,1/355//76,1/160//219,1/355mm, L=1,7m, A=1,0m</t>
    </r>
  </si>
  <si>
    <r>
      <t xml:space="preserve">Trójnik ( odgałęzienie boczne) preizolowany wznośny prostopadły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219,/355//219,1/355//219,1/355mm, L=1,7m, A=1,0m</t>
    </r>
  </si>
  <si>
    <r>
      <t xml:space="preserve">Trójnik ( odgałęzienie boczne) preizolowany wznośny prostopadły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139,7/250//76,1/160//139,7/250mm, L=1,5m, A=1,0m</t>
    </r>
  </si>
  <si>
    <r>
      <t xml:space="preserve">Trójnik (odgałęzienie boczne) preizolowany wznośny prostopadły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114,3/225//88,9/200//114,3/225mm, L=1,5m, A=1,2m</t>
    </r>
  </si>
  <si>
    <r>
      <t xml:space="preserve">Trójnik (odgałęzienie boczne) prostopadły preizolowany skierowany  w dół  (DO ODWODNIENIA) 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76,1/160//48,3/125//76,1/160, L=1,5m, A=1,0m </t>
    </r>
  </si>
  <si>
    <r>
      <t xml:space="preserve">Trójnik (odgałęzienie boczne) prostopadły wznośny preizolowany skierowany do góry  (DO ODPOWIETRZENIA) 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139,7/250//33,7/110//139,7/250, L=1,5m, A=1,3m </t>
    </r>
  </si>
  <si>
    <r>
      <t xml:space="preserve">Trójnik (odgałęzienie boczne) prostopadły wznośny preizolowany skierowany do góry  (DO ODPOWIETRZENIA) 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219,1/355//33,7/110//219,1/355, L=1,7m, A=1,0m </t>
    </r>
  </si>
  <si>
    <r>
      <t xml:space="preserve">Trójnik RÓWNOLEGŁY preizolowany 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219,1/355//219,1/355//219,1/355, L=1,7m, A=1,0m</t>
    </r>
  </si>
  <si>
    <r>
      <t xml:space="preserve">Trójnik RÓWNOLEGŁY preizolowany 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219,1/355//88,9/200//219,1/355, L=1,7m, A=1,0m</t>
    </r>
  </si>
  <si>
    <r>
      <t xml:space="preserve">Trójnik RÓWNOLEGŁY preizolowany 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219,1/355//139,7/250//219,1/355, L=1,7m, A=1,0m</t>
    </r>
  </si>
  <si>
    <r>
      <t xml:space="preserve">Indywidualny preizolowany prefabrykat do odwodnienia z zaworem kulowym ze stali nierdzewnej (zawór zapreizolowany w całości) z końcówką termokurczliwą L=1,5m,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48,3/125mm</t>
    </r>
  </si>
  <si>
    <r>
      <t xml:space="preserve">Zawór preizolowany odcinający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114,3/225mm, L=1,5m</t>
    </r>
  </si>
  <si>
    <r>
      <t xml:space="preserve">Zawór preizolowany odcinający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139,7/250mm, L=1,5m</t>
    </r>
  </si>
  <si>
    <r>
      <t xml:space="preserve">Zawór preizolowany odcinający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219,1/355mm, L=1,5m</t>
    </r>
  </si>
  <si>
    <r>
      <t xml:space="preserve">Mufa końcowa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76,1/160mm</t>
    </r>
  </si>
  <si>
    <r>
      <t xml:space="preserve">Mufa końcowa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88,9/200mm</t>
    </r>
  </si>
  <si>
    <r>
      <t xml:space="preserve">Mufa końcowa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219,1/355mm</t>
    </r>
  </si>
  <si>
    <r>
      <t xml:space="preserve">Końcówka termokurczliwa sieciowana radiacyjnie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76,1/160mm</t>
    </r>
  </si>
  <si>
    <r>
      <t xml:space="preserve">Końcówka termokurczliwa sieciowana radiacyjnie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88,9/200mm</t>
    </r>
  </si>
  <si>
    <r>
      <t xml:space="preserve">Pierścień gumowy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33,7/110mm </t>
    </r>
  </si>
  <si>
    <r>
      <t xml:space="preserve">Pierścień gumowy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48,3/125mm </t>
    </r>
  </si>
  <si>
    <r>
      <rPr>
        <b/>
        <sz val="20"/>
        <color theme="1"/>
        <rFont val="Calibri"/>
        <family val="2"/>
        <charset val="238"/>
        <scheme val="minor"/>
      </rPr>
      <t>ŁĄCZNA CENA</t>
    </r>
    <r>
      <rPr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[Zadanie 1 + Zadanie 2 + Zadanie 3 + Zadanie 4 + Zadanie 5 + Zadanie 7 + Zadanie 8 + Zadanie 9 
+ Zadanie 10 + Zadanie 11 + Zadanie 12 + Zadanie 13 + Zadanie 14 + Zadanie 15]</t>
    </r>
  </si>
  <si>
    <r>
      <t>Dostawa materiałów preizolowanych dla wykonania podziemnych sieci ciepłowniczych z rur i elementów preizolowanych dla przesyłu wody gorącej o parametrach 
obliczeniowych: temperatura - 135/70</t>
    </r>
    <r>
      <rPr>
        <vertAlign val="superscript"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 xml:space="preserve">C i maksymalne ciśnienie robocze - 1,6 MPa, z podziałem na </t>
    </r>
    <r>
      <rPr>
        <b/>
        <sz val="12"/>
        <color theme="1"/>
        <rFont val="Arial"/>
        <family val="2"/>
        <charset val="238"/>
      </rPr>
      <t>czternaście Zadań</t>
    </r>
    <r>
      <rPr>
        <sz val="12"/>
        <color theme="1"/>
        <rFont val="Arial"/>
        <family val="2"/>
        <charset val="238"/>
      </rPr>
      <t>:</t>
    </r>
  </si>
  <si>
    <t>Zad. 5 - Budowa przyłącza cieplnego do budynku hotelowego przy ul.Okulickiego/Krakowskiej</t>
  </si>
  <si>
    <r>
      <rPr>
        <b/>
        <sz val="16"/>
        <color theme="1"/>
        <rFont val="Arial"/>
        <family val="2"/>
        <charset val="238"/>
      </rPr>
      <t xml:space="preserve">Załącznik nr 2
</t>
    </r>
    <r>
      <rPr>
        <b/>
        <sz val="20"/>
        <color theme="1"/>
        <rFont val="Arial"/>
        <family val="2"/>
        <charset val="238"/>
      </rPr>
      <t>ZMODYFIKOWANY</t>
    </r>
    <r>
      <rPr>
        <sz val="16"/>
        <color theme="1"/>
        <rFont val="Arial"/>
        <family val="2"/>
        <charset val="238"/>
      </rPr>
      <t xml:space="preserve">
Znak sprawy: KZP-1/252/TTZ/1/20/UE</t>
    </r>
  </si>
  <si>
    <t xml:space="preserve">Odpowietrzenie na bazie trójnika prostego preizolowanego z zaworem kulowym i kolanami skierowanymi w dół, króciec trójnika prostego z wolnym końcem ze stali nierdzewnej z impulsywną sygnalizacją alarmową Ø323,9/450//33,7/110mm; L=1,2m, H=08m (od osi głównej do końca zaworu) </t>
  </si>
  <si>
    <t>Odpowietrzenie na bazie trójnika prostego preizolowanego z zaworem kulowym ze stali nierdzewnej, króciec trójnika prostego z wolnym końcem ze stali nierdzewnej z impulsywną sygnalizacją alarmową Ø219,1/355//33,7/110mm; L=1,5m, H=07m (od osi głównej do końca zaworu</t>
  </si>
  <si>
    <t>Trójnik prostopadły preizolowany Ø88,9/200//Ø33,7/110 z króćcem ze stali nierdzewnej (do odpowietrzenia), bez zaworu, L=1,5 m, dł. króćca L1 =0,5 m. (od osi głównej do końca króćca)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</si>
</sst>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Symbol"/>
      <family val="1"/>
      <charset val="2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zcionka tekstu podstawowego"/>
      <charset val="238"/>
    </font>
    <font>
      <vertAlign val="superscript"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Symbol"/>
      <family val="1"/>
      <charset val="2"/>
    </font>
    <font>
      <sz val="10"/>
      <color indexed="8"/>
      <name val="Arial"/>
      <family val="2"/>
      <charset val="238"/>
    </font>
    <font>
      <sz val="10"/>
      <color theme="1"/>
      <name val="Symbol"/>
      <family val="1"/>
      <charset val="2"/>
    </font>
    <font>
      <sz val="10"/>
      <name val="Arial P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0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0" fontId="0" fillId="2" borderId="0" xfId="0" applyFill="1"/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 wrapText="1"/>
    </xf>
    <xf numFmtId="1" fontId="4" fillId="2" borderId="23" xfId="0" applyNumberFormat="1" applyFont="1" applyFill="1" applyBorder="1" applyAlignment="1">
      <alignment horizontal="center" vertical="center"/>
    </xf>
    <xf numFmtId="1" fontId="4" fillId="4" borderId="17" xfId="0" applyNumberFormat="1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1" fontId="11" fillId="6" borderId="17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 wrapText="1"/>
    </xf>
    <xf numFmtId="1" fontId="2" fillId="4" borderId="17" xfId="0" applyNumberFormat="1" applyFont="1" applyFill="1" applyBorder="1" applyAlignment="1">
      <alignment horizontal="center" vertical="center" wrapText="1"/>
    </xf>
    <xf numFmtId="1" fontId="4" fillId="4" borderId="23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" fontId="11" fillId="6" borderId="17" xfId="0" applyNumberFormat="1" applyFont="1" applyFill="1" applyBorder="1" applyAlignment="1">
      <alignment horizontal="center" vertical="center" wrapText="1"/>
    </xf>
    <xf numFmtId="1" fontId="4" fillId="2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1" fontId="4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/>
    <xf numFmtId="0" fontId="0" fillId="2" borderId="1" xfId="0" applyFont="1" applyFill="1" applyBorder="1"/>
    <xf numFmtId="0" fontId="16" fillId="0" borderId="1" xfId="0" applyFont="1" applyBorder="1"/>
    <xf numFmtId="0" fontId="16" fillId="2" borderId="1" xfId="0" applyFont="1" applyFill="1" applyBorder="1"/>
    <xf numFmtId="0" fontId="16" fillId="0" borderId="0" xfId="0" applyFont="1"/>
    <xf numFmtId="0" fontId="17" fillId="6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/>
    </xf>
    <xf numFmtId="1" fontId="4" fillId="2" borderId="24" xfId="0" applyNumberFormat="1" applyFont="1" applyFill="1" applyBorder="1" applyAlignment="1">
      <alignment horizontal="center" vertical="center"/>
    </xf>
    <xf numFmtId="0" fontId="16" fillId="0" borderId="7" xfId="0" applyFont="1" applyBorder="1"/>
    <xf numFmtId="0" fontId="0" fillId="0" borderId="7" xfId="0" applyFont="1" applyBorder="1"/>
    <xf numFmtId="0" fontId="20" fillId="7" borderId="13" xfId="0" applyFont="1" applyFill="1" applyBorder="1" applyAlignment="1">
      <alignment vertical="center"/>
    </xf>
    <xf numFmtId="0" fontId="20" fillId="7" borderId="14" xfId="0" applyFont="1" applyFill="1" applyBorder="1" applyAlignment="1">
      <alignment vertical="center"/>
    </xf>
    <xf numFmtId="0" fontId="7" fillId="0" borderId="0" xfId="0" applyFont="1"/>
    <xf numFmtId="1" fontId="2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0" fillId="2" borderId="0" xfId="0" applyFont="1" applyFill="1" applyBorder="1"/>
    <xf numFmtId="0" fontId="20" fillId="7" borderId="5" xfId="0" applyFont="1" applyFill="1" applyBorder="1" applyAlignment="1">
      <alignment vertical="center"/>
    </xf>
    <xf numFmtId="0" fontId="20" fillId="7" borderId="19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1" fontId="4" fillId="2" borderId="17" xfId="0" applyNumberFormat="1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0" fillId="0" borderId="1" xfId="0" applyBorder="1"/>
    <xf numFmtId="0" fontId="0" fillId="4" borderId="0" xfId="0" applyFill="1"/>
    <xf numFmtId="0" fontId="16" fillId="4" borderId="1" xfId="0" applyFont="1" applyFill="1" applyBorder="1"/>
    <xf numFmtId="0" fontId="0" fillId="4" borderId="1" xfId="0" applyFont="1" applyFill="1" applyBorder="1"/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0" fillId="0" borderId="0" xfId="0" applyFont="1" applyAlignment="1">
      <alignment horizontal="right" vertical="top" wrapText="1"/>
    </xf>
    <xf numFmtId="0" fontId="21" fillId="7" borderId="12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5" borderId="17" xfId="0" applyFont="1" applyFill="1" applyBorder="1" applyAlignment="1">
      <alignment horizontal="left" wrapText="1"/>
    </xf>
    <xf numFmtId="0" fontId="1" fillId="5" borderId="25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28" xfId="0" applyFont="1" applyBorder="1" applyAlignment="1">
      <alignment horizontal="left" vertical="top" wrapText="1"/>
    </xf>
    <xf numFmtId="0" fontId="27" fillId="0" borderId="28" xfId="0" applyFont="1" applyBorder="1" applyAlignment="1">
      <alignment horizontal="left" vertical="top"/>
    </xf>
    <xf numFmtId="0" fontId="18" fillId="0" borderId="0" xfId="0" applyFont="1" applyAlignment="1">
      <alignment horizontal="left" wrapText="1"/>
    </xf>
    <xf numFmtId="0" fontId="0" fillId="3" borderId="3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6" fillId="3" borderId="30" xfId="0" applyFont="1" applyFill="1" applyBorder="1" applyAlignment="1">
      <alignment horizontal="center"/>
    </xf>
    <xf numFmtId="0" fontId="16" fillId="3" borderId="29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9" fillId="3" borderId="33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11" fillId="5" borderId="23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horizontal="left" vertical="center" wrapText="1"/>
    </xf>
    <xf numFmtId="0" fontId="11" fillId="5" borderId="2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21" fillId="7" borderId="4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1" fillId="7" borderId="3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10"/>
  <sheetViews>
    <sheetView tabSelected="1" view="pageBreakPreview" topLeftCell="A53" zoomScaleNormal="75" zoomScaleSheetLayoutView="100" workbookViewId="0">
      <selection activeCell="C152" sqref="C152"/>
    </sheetView>
  </sheetViews>
  <sheetFormatPr defaultRowHeight="15"/>
  <cols>
    <col min="1" max="2" width="7.28515625" customWidth="1"/>
    <col min="3" max="3" width="82" customWidth="1"/>
    <col min="4" max="4" width="14.42578125" customWidth="1"/>
    <col min="5" max="5" width="13.7109375" customWidth="1"/>
    <col min="6" max="6" width="13.7109375" style="96" customWidth="1"/>
    <col min="7" max="7" width="13.28515625" style="94" customWidth="1"/>
    <col min="8" max="8" width="14.7109375" style="94" customWidth="1"/>
    <col min="9" max="9" width="14.85546875" style="94" customWidth="1"/>
  </cols>
  <sheetData>
    <row r="1" spans="1:9" ht="69.75" customHeight="1">
      <c r="A1" s="132" t="s">
        <v>308</v>
      </c>
      <c r="B1" s="132"/>
      <c r="C1" s="132"/>
      <c r="D1" s="132"/>
      <c r="E1" s="132"/>
      <c r="F1" s="132"/>
      <c r="G1" s="132"/>
      <c r="H1" s="132"/>
      <c r="I1" s="132"/>
    </row>
    <row r="2" spans="1:9" ht="37.5" customHeight="1">
      <c r="A2" s="141" t="s">
        <v>236</v>
      </c>
      <c r="B2" s="142"/>
      <c r="C2" s="142"/>
      <c r="D2" s="142"/>
      <c r="E2" s="142"/>
      <c r="F2" s="142"/>
      <c r="G2" s="142"/>
      <c r="H2" s="142"/>
      <c r="I2" s="142"/>
    </row>
    <row r="3" spans="1:9" ht="40.5" customHeight="1">
      <c r="A3" s="143" t="s">
        <v>306</v>
      </c>
      <c r="B3" s="144"/>
      <c r="C3" s="144"/>
      <c r="D3" s="144"/>
      <c r="E3" s="144"/>
      <c r="F3" s="144"/>
      <c r="G3" s="144"/>
      <c r="H3" s="144"/>
      <c r="I3" s="144"/>
    </row>
    <row r="4" spans="1:9" ht="27" customHeight="1">
      <c r="A4" s="192" t="s">
        <v>194</v>
      </c>
      <c r="B4" s="193"/>
      <c r="C4" s="193"/>
      <c r="D4" s="193"/>
      <c r="E4" s="193"/>
      <c r="F4" s="193"/>
      <c r="G4" s="193"/>
      <c r="H4" s="193"/>
      <c r="I4" s="194"/>
    </row>
    <row r="5" spans="1:9" ht="25.5" customHeight="1">
      <c r="A5" s="72" t="s">
        <v>3</v>
      </c>
      <c r="B5" s="69" t="s">
        <v>218</v>
      </c>
      <c r="C5" s="71" t="s">
        <v>0</v>
      </c>
      <c r="D5" s="72" t="s">
        <v>1</v>
      </c>
      <c r="E5" s="73" t="s">
        <v>4</v>
      </c>
      <c r="F5" s="99" t="s">
        <v>219</v>
      </c>
      <c r="G5" s="99" t="s">
        <v>220</v>
      </c>
      <c r="H5" s="99" t="s">
        <v>221</v>
      </c>
      <c r="I5" s="99" t="s">
        <v>222</v>
      </c>
    </row>
    <row r="6" spans="1:9" ht="14.25" customHeight="1">
      <c r="A6" s="19">
        <v>1</v>
      </c>
      <c r="B6" s="19" t="s">
        <v>190</v>
      </c>
      <c r="C6" s="31" t="s">
        <v>14</v>
      </c>
      <c r="D6" s="32" t="s">
        <v>2</v>
      </c>
      <c r="E6" s="74">
        <v>37</v>
      </c>
    </row>
    <row r="7" spans="1:9" hidden="1">
      <c r="A7" s="49"/>
      <c r="B7" s="49"/>
      <c r="C7" s="50"/>
      <c r="D7" s="51"/>
      <c r="E7" s="75"/>
    </row>
    <row r="8" spans="1:9">
      <c r="A8" s="19">
        <v>2</v>
      </c>
      <c r="B8" s="19" t="s">
        <v>190</v>
      </c>
      <c r="C8" s="5" t="s">
        <v>15</v>
      </c>
      <c r="D8" s="7" t="s">
        <v>2</v>
      </c>
      <c r="E8" s="76">
        <v>0</v>
      </c>
      <c r="F8" s="97"/>
      <c r="G8" s="95"/>
      <c r="H8" s="95"/>
      <c r="I8" s="95"/>
    </row>
    <row r="9" spans="1:9">
      <c r="A9" s="19">
        <v>3</v>
      </c>
      <c r="B9" s="19" t="s">
        <v>190</v>
      </c>
      <c r="C9" s="5" t="s">
        <v>16</v>
      </c>
      <c r="D9" s="7" t="s">
        <v>2</v>
      </c>
      <c r="E9" s="76">
        <v>3</v>
      </c>
    </row>
    <row r="10" spans="1:9">
      <c r="A10" s="19">
        <v>4</v>
      </c>
      <c r="B10" s="19" t="s">
        <v>190</v>
      </c>
      <c r="C10" s="5" t="s">
        <v>17</v>
      </c>
      <c r="D10" s="7" t="s">
        <v>2</v>
      </c>
      <c r="E10" s="76">
        <v>1</v>
      </c>
    </row>
    <row r="11" spans="1:9">
      <c r="A11" s="19">
        <v>5</v>
      </c>
      <c r="B11" s="19" t="s">
        <v>190</v>
      </c>
      <c r="C11" s="5" t="s">
        <v>18</v>
      </c>
      <c r="D11" s="7" t="s">
        <v>2</v>
      </c>
      <c r="E11" s="76">
        <v>1</v>
      </c>
    </row>
    <row r="12" spans="1:9">
      <c r="A12" s="19">
        <v>6</v>
      </c>
      <c r="B12" s="19" t="s">
        <v>190</v>
      </c>
      <c r="C12" s="2" t="s">
        <v>19</v>
      </c>
      <c r="D12" s="7" t="s">
        <v>2</v>
      </c>
      <c r="E12" s="76">
        <v>22</v>
      </c>
    </row>
    <row r="13" spans="1:9">
      <c r="A13" s="19">
        <v>7</v>
      </c>
      <c r="B13" s="19" t="s">
        <v>190</v>
      </c>
      <c r="C13" s="2" t="s">
        <v>54</v>
      </c>
      <c r="D13" s="7" t="s">
        <v>2</v>
      </c>
      <c r="E13" s="76">
        <v>2</v>
      </c>
    </row>
    <row r="14" spans="1:9">
      <c r="A14" s="19">
        <v>8</v>
      </c>
      <c r="B14" s="19" t="s">
        <v>190</v>
      </c>
      <c r="C14" s="2" t="s">
        <v>20</v>
      </c>
      <c r="D14" s="7" t="s">
        <v>2</v>
      </c>
      <c r="E14" s="76">
        <v>2</v>
      </c>
    </row>
    <row r="15" spans="1:9">
      <c r="A15" s="19">
        <v>9</v>
      </c>
      <c r="B15" s="19" t="s">
        <v>190</v>
      </c>
      <c r="C15" s="2" t="s">
        <v>24</v>
      </c>
      <c r="D15" s="7" t="s">
        <v>2</v>
      </c>
      <c r="E15" s="76">
        <v>2</v>
      </c>
    </row>
    <row r="16" spans="1:9">
      <c r="A16" s="19">
        <v>10</v>
      </c>
      <c r="B16" s="19" t="s">
        <v>190</v>
      </c>
      <c r="C16" s="2" t="s">
        <v>55</v>
      </c>
      <c r="D16" s="7" t="s">
        <v>2</v>
      </c>
      <c r="E16" s="76">
        <v>2</v>
      </c>
    </row>
    <row r="17" spans="1:5">
      <c r="A17" s="19">
        <v>11</v>
      </c>
      <c r="B17" s="19" t="s">
        <v>190</v>
      </c>
      <c r="C17" s="2" t="s">
        <v>56</v>
      </c>
      <c r="D17" s="7" t="s">
        <v>2</v>
      </c>
      <c r="E17" s="76">
        <v>1</v>
      </c>
    </row>
    <row r="18" spans="1:5">
      <c r="A18" s="19">
        <v>12</v>
      </c>
      <c r="B18" s="19" t="s">
        <v>190</v>
      </c>
      <c r="C18" s="2" t="s">
        <v>21</v>
      </c>
      <c r="D18" s="7" t="s">
        <v>2</v>
      </c>
      <c r="E18" s="76">
        <v>1</v>
      </c>
    </row>
    <row r="19" spans="1:5">
      <c r="A19" s="19">
        <v>13</v>
      </c>
      <c r="B19" s="19" t="s">
        <v>190</v>
      </c>
      <c r="C19" s="2" t="s">
        <v>39</v>
      </c>
      <c r="D19" s="7" t="s">
        <v>2</v>
      </c>
      <c r="E19" s="76">
        <v>2</v>
      </c>
    </row>
    <row r="20" spans="1:5">
      <c r="A20" s="19">
        <v>14</v>
      </c>
      <c r="B20" s="19" t="s">
        <v>190</v>
      </c>
      <c r="C20" s="2" t="s">
        <v>22</v>
      </c>
      <c r="D20" s="7" t="s">
        <v>2</v>
      </c>
      <c r="E20" s="76">
        <v>2</v>
      </c>
    </row>
    <row r="21" spans="1:5">
      <c r="A21" s="19">
        <v>15</v>
      </c>
      <c r="B21" s="19" t="s">
        <v>190</v>
      </c>
      <c r="C21" s="2" t="s">
        <v>23</v>
      </c>
      <c r="D21" s="7" t="s">
        <v>2</v>
      </c>
      <c r="E21" s="76">
        <v>2</v>
      </c>
    </row>
    <row r="22" spans="1:5" ht="25.5">
      <c r="A22" s="19">
        <v>16</v>
      </c>
      <c r="B22" s="19" t="s">
        <v>190</v>
      </c>
      <c r="C22" s="2" t="s">
        <v>57</v>
      </c>
      <c r="D22" s="7" t="s">
        <v>2</v>
      </c>
      <c r="E22" s="76">
        <v>2</v>
      </c>
    </row>
    <row r="23" spans="1:5" ht="25.5">
      <c r="A23" s="19">
        <v>17</v>
      </c>
      <c r="B23" s="19" t="s">
        <v>190</v>
      </c>
      <c r="C23" s="2" t="s">
        <v>58</v>
      </c>
      <c r="D23" s="7" t="s">
        <v>2</v>
      </c>
      <c r="E23" s="76">
        <v>1</v>
      </c>
    </row>
    <row r="24" spans="1:5" ht="25.5">
      <c r="A24" s="19">
        <v>18</v>
      </c>
      <c r="B24" s="19" t="s">
        <v>190</v>
      </c>
      <c r="C24" s="2" t="s">
        <v>59</v>
      </c>
      <c r="D24" s="7" t="s">
        <v>2</v>
      </c>
      <c r="E24" s="76">
        <v>1</v>
      </c>
    </row>
    <row r="25" spans="1:5" ht="27">
      <c r="A25" s="19">
        <v>19</v>
      </c>
      <c r="B25" s="19" t="s">
        <v>190</v>
      </c>
      <c r="C25" s="2" t="s">
        <v>63</v>
      </c>
      <c r="D25" s="7" t="s">
        <v>2</v>
      </c>
      <c r="E25" s="76">
        <v>1</v>
      </c>
    </row>
    <row r="26" spans="1:5" ht="27">
      <c r="A26" s="19">
        <v>20</v>
      </c>
      <c r="B26" s="19" t="s">
        <v>190</v>
      </c>
      <c r="C26" s="2" t="s">
        <v>62</v>
      </c>
      <c r="D26" s="7" t="s">
        <v>2</v>
      </c>
      <c r="E26" s="76">
        <v>1</v>
      </c>
    </row>
    <row r="27" spans="1:5" ht="27">
      <c r="A27" s="19">
        <v>21</v>
      </c>
      <c r="B27" s="19" t="s">
        <v>190</v>
      </c>
      <c r="C27" s="2" t="s">
        <v>64</v>
      </c>
      <c r="D27" s="7" t="s">
        <v>2</v>
      </c>
      <c r="E27" s="76">
        <v>2</v>
      </c>
    </row>
    <row r="28" spans="1:5" ht="25.5">
      <c r="A28" s="19">
        <v>22</v>
      </c>
      <c r="B28" s="19" t="s">
        <v>190</v>
      </c>
      <c r="C28" s="2" t="s">
        <v>60</v>
      </c>
      <c r="D28" s="7" t="s">
        <v>2</v>
      </c>
      <c r="E28" s="76">
        <v>2</v>
      </c>
    </row>
    <row r="29" spans="1:5" ht="25.5">
      <c r="A29" s="19">
        <v>23</v>
      </c>
      <c r="B29" s="19" t="s">
        <v>190</v>
      </c>
      <c r="C29" s="2" t="s">
        <v>61</v>
      </c>
      <c r="D29" s="7" t="s">
        <v>2</v>
      </c>
      <c r="E29" s="76">
        <v>2</v>
      </c>
    </row>
    <row r="30" spans="1:5" ht="27">
      <c r="A30" s="19">
        <v>24</v>
      </c>
      <c r="B30" s="19" t="s">
        <v>190</v>
      </c>
      <c r="C30" s="2" t="s">
        <v>67</v>
      </c>
      <c r="D30" s="7" t="s">
        <v>2</v>
      </c>
      <c r="E30" s="76">
        <v>1</v>
      </c>
    </row>
    <row r="31" spans="1:5" ht="27">
      <c r="A31" s="19">
        <v>25</v>
      </c>
      <c r="B31" s="19" t="s">
        <v>190</v>
      </c>
      <c r="C31" s="2" t="s">
        <v>68</v>
      </c>
      <c r="D31" s="7" t="s">
        <v>2</v>
      </c>
      <c r="E31" s="76">
        <v>1</v>
      </c>
    </row>
    <row r="32" spans="1:5" ht="51">
      <c r="A32" s="19">
        <v>26</v>
      </c>
      <c r="B32" s="19" t="s">
        <v>190</v>
      </c>
      <c r="C32" s="4" t="s">
        <v>309</v>
      </c>
      <c r="D32" s="7" t="s">
        <v>2</v>
      </c>
      <c r="E32" s="76">
        <v>2</v>
      </c>
    </row>
    <row r="33" spans="1:5" ht="51" customHeight="1">
      <c r="A33" s="19">
        <v>27</v>
      </c>
      <c r="B33" s="19" t="s">
        <v>190</v>
      </c>
      <c r="C33" s="4" t="s">
        <v>310</v>
      </c>
      <c r="D33" s="7" t="s">
        <v>2</v>
      </c>
      <c r="E33" s="76">
        <v>2</v>
      </c>
    </row>
    <row r="34" spans="1:5">
      <c r="A34" s="19">
        <v>28</v>
      </c>
      <c r="B34" s="19" t="s">
        <v>190</v>
      </c>
      <c r="C34" s="4" t="s">
        <v>25</v>
      </c>
      <c r="D34" s="7" t="s">
        <v>2</v>
      </c>
      <c r="E34" s="76">
        <v>2</v>
      </c>
    </row>
    <row r="35" spans="1:5" ht="14.25" customHeight="1">
      <c r="A35" s="19">
        <v>29</v>
      </c>
      <c r="B35" s="19" t="s">
        <v>190</v>
      </c>
      <c r="C35" s="4" t="s">
        <v>26</v>
      </c>
      <c r="D35" s="7" t="s">
        <v>2</v>
      </c>
      <c r="E35" s="76">
        <v>2</v>
      </c>
    </row>
    <row r="36" spans="1:5">
      <c r="A36" s="19">
        <v>30</v>
      </c>
      <c r="B36" s="19" t="s">
        <v>190</v>
      </c>
      <c r="C36" s="2" t="s">
        <v>27</v>
      </c>
      <c r="D36" s="1" t="s">
        <v>247</v>
      </c>
      <c r="E36" s="76">
        <v>93</v>
      </c>
    </row>
    <row r="37" spans="1:5">
      <c r="A37" s="19">
        <v>31</v>
      </c>
      <c r="B37" s="19" t="s">
        <v>190</v>
      </c>
      <c r="C37" s="2" t="s">
        <v>28</v>
      </c>
      <c r="D37" s="1" t="s">
        <v>247</v>
      </c>
      <c r="E37" s="76">
        <v>15</v>
      </c>
    </row>
    <row r="38" spans="1:5">
      <c r="A38" s="19">
        <v>32</v>
      </c>
      <c r="B38" s="19" t="s">
        <v>190</v>
      </c>
      <c r="C38" s="2" t="s">
        <v>29</v>
      </c>
      <c r="D38" s="1" t="s">
        <v>247</v>
      </c>
      <c r="E38" s="76">
        <v>10</v>
      </c>
    </row>
    <row r="39" spans="1:5">
      <c r="A39" s="19">
        <v>33</v>
      </c>
      <c r="B39" s="19" t="s">
        <v>190</v>
      </c>
      <c r="C39" s="2" t="s">
        <v>30</v>
      </c>
      <c r="D39" s="1" t="s">
        <v>247</v>
      </c>
      <c r="E39" s="76">
        <v>28</v>
      </c>
    </row>
    <row r="40" spans="1:5">
      <c r="A40" s="19">
        <v>34</v>
      </c>
      <c r="B40" s="19" t="s">
        <v>190</v>
      </c>
      <c r="C40" s="2" t="s">
        <v>31</v>
      </c>
      <c r="D40" s="1" t="s">
        <v>247</v>
      </c>
      <c r="E40" s="76">
        <v>2</v>
      </c>
    </row>
    <row r="41" spans="1:5" ht="25.5">
      <c r="A41" s="19">
        <v>35</v>
      </c>
      <c r="B41" s="19" t="s">
        <v>190</v>
      </c>
      <c r="C41" s="2" t="s">
        <v>65</v>
      </c>
      <c r="D41" s="1" t="s">
        <v>247</v>
      </c>
      <c r="E41" s="76">
        <v>2</v>
      </c>
    </row>
    <row r="42" spans="1:5" ht="25.5">
      <c r="A42" s="19">
        <v>36</v>
      </c>
      <c r="B42" s="19" t="s">
        <v>190</v>
      </c>
      <c r="C42" s="2" t="s">
        <v>66</v>
      </c>
      <c r="D42" s="1" t="s">
        <v>247</v>
      </c>
      <c r="E42" s="76">
        <v>4</v>
      </c>
    </row>
    <row r="43" spans="1:5">
      <c r="A43" s="19">
        <v>37</v>
      </c>
      <c r="B43" s="19" t="s">
        <v>190</v>
      </c>
      <c r="C43" s="2" t="s">
        <v>32</v>
      </c>
      <c r="D43" s="7" t="s">
        <v>2</v>
      </c>
      <c r="E43" s="76">
        <v>4</v>
      </c>
    </row>
    <row r="44" spans="1:5">
      <c r="A44" s="19">
        <v>38</v>
      </c>
      <c r="B44" s="19" t="s">
        <v>190</v>
      </c>
      <c r="C44" s="2" t="s">
        <v>33</v>
      </c>
      <c r="D44" s="7" t="s">
        <v>2</v>
      </c>
      <c r="E44" s="76">
        <v>4</v>
      </c>
    </row>
    <row r="45" spans="1:5">
      <c r="A45" s="19">
        <v>39</v>
      </c>
      <c r="B45" s="19" t="s">
        <v>190</v>
      </c>
      <c r="C45" s="2" t="s">
        <v>34</v>
      </c>
      <c r="D45" s="7" t="s">
        <v>2</v>
      </c>
      <c r="E45" s="76">
        <v>4</v>
      </c>
    </row>
    <row r="46" spans="1:5">
      <c r="A46" s="19">
        <v>40</v>
      </c>
      <c r="B46" s="19" t="s">
        <v>190</v>
      </c>
      <c r="C46" s="9" t="s">
        <v>35</v>
      </c>
      <c r="D46" s="7" t="s">
        <v>2</v>
      </c>
      <c r="E46" s="76">
        <v>8</v>
      </c>
    </row>
    <row r="47" spans="1:5">
      <c r="A47" s="19">
        <v>41</v>
      </c>
      <c r="B47" s="19" t="s">
        <v>190</v>
      </c>
      <c r="C47" s="9" t="s">
        <v>36</v>
      </c>
      <c r="D47" s="7" t="s">
        <v>2</v>
      </c>
      <c r="E47" s="76">
        <v>4</v>
      </c>
    </row>
    <row r="48" spans="1:5">
      <c r="A48" s="19">
        <v>42</v>
      </c>
      <c r="B48" s="19" t="s">
        <v>190</v>
      </c>
      <c r="C48" s="9" t="s">
        <v>37</v>
      </c>
      <c r="D48" s="7" t="s">
        <v>2</v>
      </c>
      <c r="E48" s="76">
        <v>4</v>
      </c>
    </row>
    <row r="49" spans="1:9" ht="25.5">
      <c r="A49" s="19">
        <v>43</v>
      </c>
      <c r="B49" s="19" t="s">
        <v>190</v>
      </c>
      <c r="C49" s="2" t="s">
        <v>273</v>
      </c>
      <c r="D49" s="7" t="s">
        <v>2</v>
      </c>
      <c r="E49" s="76">
        <v>4</v>
      </c>
      <c r="F49" s="104"/>
      <c r="G49" s="105"/>
      <c r="H49" s="105"/>
      <c r="I49" s="105"/>
    </row>
    <row r="50" spans="1:9" ht="15.75" thickBot="1">
      <c r="A50" s="19">
        <v>44</v>
      </c>
      <c r="B50" s="100" t="s">
        <v>190</v>
      </c>
      <c r="C50" s="101" t="s">
        <v>38</v>
      </c>
      <c r="D50" s="102" t="s">
        <v>2</v>
      </c>
      <c r="E50" s="103">
        <v>130</v>
      </c>
      <c r="F50" s="104"/>
      <c r="G50" s="105"/>
      <c r="H50" s="105"/>
      <c r="I50" s="105"/>
    </row>
    <row r="51" spans="1:9" ht="44.25" customHeight="1" thickBot="1">
      <c r="A51" s="133" t="s">
        <v>223</v>
      </c>
      <c r="B51" s="134"/>
      <c r="C51" s="134"/>
      <c r="D51" s="134"/>
      <c r="E51" s="134"/>
      <c r="F51" s="134"/>
      <c r="G51" s="134"/>
      <c r="H51" s="106"/>
      <c r="I51" s="107"/>
    </row>
    <row r="52" spans="1:9" ht="24.75" customHeight="1">
      <c r="A52" s="137"/>
      <c r="B52" s="137"/>
      <c r="C52" s="137"/>
      <c r="D52" s="137"/>
      <c r="E52" s="137"/>
      <c r="F52" s="137"/>
      <c r="G52" s="137"/>
      <c r="H52" s="137"/>
      <c r="I52" s="137"/>
    </row>
    <row r="53" spans="1:9" ht="15" customHeight="1">
      <c r="A53" s="192" t="s">
        <v>217</v>
      </c>
      <c r="B53" s="193"/>
      <c r="C53" s="193"/>
      <c r="D53" s="193"/>
      <c r="E53" s="193"/>
      <c r="F53" s="193"/>
      <c r="G53" s="193"/>
      <c r="H53" s="193"/>
      <c r="I53" s="194"/>
    </row>
    <row r="54" spans="1:9" ht="26.25" customHeight="1">
      <c r="A54" s="72" t="s">
        <v>3</v>
      </c>
      <c r="B54" s="69" t="s">
        <v>218</v>
      </c>
      <c r="C54" s="71" t="s">
        <v>0</v>
      </c>
      <c r="D54" s="72" t="s">
        <v>1</v>
      </c>
      <c r="E54" s="73" t="s">
        <v>4</v>
      </c>
      <c r="F54" s="99" t="s">
        <v>219</v>
      </c>
      <c r="G54" s="99" t="s">
        <v>220</v>
      </c>
      <c r="H54" s="99" t="s">
        <v>221</v>
      </c>
      <c r="I54" s="99" t="s">
        <v>222</v>
      </c>
    </row>
    <row r="55" spans="1:9">
      <c r="A55" s="19">
        <v>1</v>
      </c>
      <c r="B55" s="19" t="s">
        <v>191</v>
      </c>
      <c r="C55" s="67" t="s">
        <v>43</v>
      </c>
      <c r="D55" s="34" t="s">
        <v>2</v>
      </c>
      <c r="E55" s="77">
        <v>16</v>
      </c>
    </row>
    <row r="56" spans="1:9">
      <c r="A56" s="8">
        <v>2</v>
      </c>
      <c r="B56" s="19" t="s">
        <v>191</v>
      </c>
      <c r="C56" s="4" t="s">
        <v>45</v>
      </c>
      <c r="D56" s="17" t="s">
        <v>41</v>
      </c>
      <c r="E56" s="78">
        <v>4</v>
      </c>
    </row>
    <row r="57" spans="1:9">
      <c r="A57" s="8">
        <v>3</v>
      </c>
      <c r="B57" s="19" t="s">
        <v>191</v>
      </c>
      <c r="C57" s="4" t="s">
        <v>69</v>
      </c>
      <c r="D57" s="17" t="s">
        <v>2</v>
      </c>
      <c r="E57" s="78">
        <v>8</v>
      </c>
    </row>
    <row r="58" spans="1:9" ht="15.75" thickBot="1">
      <c r="A58" s="8">
        <v>4</v>
      </c>
      <c r="B58" s="19" t="s">
        <v>191</v>
      </c>
      <c r="C58" s="4" t="s">
        <v>70</v>
      </c>
      <c r="D58" s="17" t="s">
        <v>2</v>
      </c>
      <c r="E58" s="78">
        <v>8</v>
      </c>
    </row>
    <row r="59" spans="1:9" ht="44.25" customHeight="1" thickBot="1">
      <c r="A59" s="133" t="s">
        <v>224</v>
      </c>
      <c r="B59" s="134"/>
      <c r="C59" s="134"/>
      <c r="D59" s="134"/>
      <c r="E59" s="134"/>
      <c r="F59" s="134"/>
      <c r="G59" s="134"/>
      <c r="H59" s="106"/>
      <c r="I59" s="107"/>
    </row>
    <row r="60" spans="1:9" ht="30" customHeight="1">
      <c r="A60" s="137"/>
      <c r="B60" s="137"/>
      <c r="C60" s="137"/>
      <c r="D60" s="137"/>
      <c r="E60" s="137"/>
      <c r="F60" s="137"/>
      <c r="G60" s="137"/>
      <c r="H60" s="137"/>
      <c r="I60" s="137"/>
    </row>
    <row r="61" spans="1:9" ht="15" customHeight="1">
      <c r="A61" s="192" t="s">
        <v>195</v>
      </c>
      <c r="B61" s="193"/>
      <c r="C61" s="193"/>
      <c r="D61" s="193"/>
      <c r="E61" s="193"/>
      <c r="F61" s="193"/>
      <c r="G61" s="193"/>
      <c r="H61" s="193"/>
      <c r="I61" s="194"/>
    </row>
    <row r="62" spans="1:9" ht="25.5" customHeight="1">
      <c r="A62" s="72" t="s">
        <v>3</v>
      </c>
      <c r="B62" s="69" t="s">
        <v>218</v>
      </c>
      <c r="C62" s="71" t="s">
        <v>0</v>
      </c>
      <c r="D62" s="72" t="s">
        <v>1</v>
      </c>
      <c r="E62" s="73" t="s">
        <v>4</v>
      </c>
      <c r="F62" s="99" t="s">
        <v>219</v>
      </c>
      <c r="G62" s="99" t="s">
        <v>220</v>
      </c>
      <c r="H62" s="99" t="s">
        <v>221</v>
      </c>
      <c r="I62" s="99" t="s">
        <v>222</v>
      </c>
    </row>
    <row r="63" spans="1:9">
      <c r="A63" s="19">
        <v>1</v>
      </c>
      <c r="B63" s="19" t="s">
        <v>192</v>
      </c>
      <c r="C63" s="67" t="s">
        <v>40</v>
      </c>
      <c r="D63" s="34" t="s">
        <v>2</v>
      </c>
      <c r="E63" s="77">
        <v>2</v>
      </c>
    </row>
    <row r="64" spans="1:9">
      <c r="A64" s="8">
        <v>2</v>
      </c>
      <c r="B64" s="8" t="s">
        <v>192</v>
      </c>
      <c r="C64" s="4" t="s">
        <v>43</v>
      </c>
      <c r="D64" s="13" t="s">
        <v>2</v>
      </c>
      <c r="E64" s="79">
        <v>21</v>
      </c>
    </row>
    <row r="65" spans="1:9">
      <c r="A65" s="8">
        <v>3</v>
      </c>
      <c r="B65" s="8" t="s">
        <v>192</v>
      </c>
      <c r="C65" s="4" t="s">
        <v>44</v>
      </c>
      <c r="D65" s="13" t="s">
        <v>2</v>
      </c>
      <c r="E65" s="79">
        <v>1</v>
      </c>
    </row>
    <row r="66" spans="1:9">
      <c r="A66" s="8">
        <v>4</v>
      </c>
      <c r="B66" s="8" t="s">
        <v>192</v>
      </c>
      <c r="C66" s="4" t="s">
        <v>45</v>
      </c>
      <c r="D66" s="17" t="s">
        <v>41</v>
      </c>
      <c r="E66" s="78">
        <v>12</v>
      </c>
    </row>
    <row r="67" spans="1:9">
      <c r="A67" s="8">
        <v>5</v>
      </c>
      <c r="B67" s="8" t="s">
        <v>192</v>
      </c>
      <c r="C67" s="4" t="s">
        <v>46</v>
      </c>
      <c r="D67" s="17" t="s">
        <v>41</v>
      </c>
      <c r="E67" s="78">
        <v>4</v>
      </c>
    </row>
    <row r="68" spans="1:9">
      <c r="A68" s="8">
        <v>6</v>
      </c>
      <c r="B68" s="8" t="s">
        <v>192</v>
      </c>
      <c r="C68" s="4" t="s">
        <v>47</v>
      </c>
      <c r="D68" s="17" t="s">
        <v>41</v>
      </c>
      <c r="E68" s="78">
        <v>2</v>
      </c>
    </row>
    <row r="69" spans="1:9">
      <c r="A69" s="8">
        <v>7</v>
      </c>
      <c r="B69" s="8" t="s">
        <v>192</v>
      </c>
      <c r="C69" s="4" t="s">
        <v>48</v>
      </c>
      <c r="D69" s="17" t="s">
        <v>41</v>
      </c>
      <c r="E69" s="78">
        <v>2</v>
      </c>
    </row>
    <row r="70" spans="1:9" ht="27">
      <c r="A70" s="8">
        <v>8</v>
      </c>
      <c r="B70" s="8" t="s">
        <v>192</v>
      </c>
      <c r="C70" s="4" t="s">
        <v>71</v>
      </c>
      <c r="D70" s="17" t="s">
        <v>41</v>
      </c>
      <c r="E70" s="78">
        <v>2</v>
      </c>
    </row>
    <row r="71" spans="1:9" ht="27">
      <c r="A71" s="8">
        <v>9</v>
      </c>
      <c r="B71" s="8" t="s">
        <v>192</v>
      </c>
      <c r="C71" s="4" t="s">
        <v>239</v>
      </c>
      <c r="D71" s="17" t="s">
        <v>41</v>
      </c>
      <c r="E71" s="78">
        <v>2</v>
      </c>
    </row>
    <row r="72" spans="1:9">
      <c r="A72" s="8">
        <v>10</v>
      </c>
      <c r="B72" s="8" t="s">
        <v>192</v>
      </c>
      <c r="C72" s="4" t="s">
        <v>42</v>
      </c>
      <c r="D72" s="1" t="s">
        <v>247</v>
      </c>
      <c r="E72" s="79">
        <v>6</v>
      </c>
    </row>
    <row r="73" spans="1:9" ht="25.5" hidden="1">
      <c r="A73" s="8">
        <v>11</v>
      </c>
      <c r="B73" s="8" t="s">
        <v>192</v>
      </c>
      <c r="C73" s="18" t="s">
        <v>49</v>
      </c>
      <c r="D73" s="13" t="s">
        <v>5</v>
      </c>
      <c r="E73" s="79">
        <v>2</v>
      </c>
    </row>
    <row r="74" spans="1:9">
      <c r="A74" s="8">
        <v>11</v>
      </c>
      <c r="B74" s="8" t="s">
        <v>192</v>
      </c>
      <c r="C74" s="4" t="s">
        <v>50</v>
      </c>
      <c r="D74" s="1" t="s">
        <v>247</v>
      </c>
      <c r="E74" s="79">
        <v>55</v>
      </c>
    </row>
    <row r="75" spans="1:9">
      <c r="A75" s="8">
        <v>12</v>
      </c>
      <c r="B75" s="8" t="s">
        <v>192</v>
      </c>
      <c r="C75" s="4" t="s">
        <v>51</v>
      </c>
      <c r="D75" s="1" t="s">
        <v>247</v>
      </c>
      <c r="E75" s="79">
        <v>4</v>
      </c>
    </row>
    <row r="76" spans="1:9">
      <c r="A76" s="8">
        <v>13</v>
      </c>
      <c r="B76" s="8" t="s">
        <v>192</v>
      </c>
      <c r="C76" s="4" t="s">
        <v>52</v>
      </c>
      <c r="D76" s="17" t="s">
        <v>2</v>
      </c>
      <c r="E76" s="78">
        <v>2</v>
      </c>
    </row>
    <row r="77" spans="1:9" ht="15.75" thickBot="1">
      <c r="A77" s="8">
        <v>14</v>
      </c>
      <c r="B77" s="8" t="s">
        <v>192</v>
      </c>
      <c r="C77" s="4" t="s">
        <v>53</v>
      </c>
      <c r="D77" s="17" t="s">
        <v>2</v>
      </c>
      <c r="E77" s="78">
        <v>2</v>
      </c>
    </row>
    <row r="78" spans="1:9" ht="44.25" customHeight="1" thickBot="1">
      <c r="A78" s="133" t="s">
        <v>225</v>
      </c>
      <c r="B78" s="134"/>
      <c r="C78" s="134"/>
      <c r="D78" s="134"/>
      <c r="E78" s="134"/>
      <c r="F78" s="134"/>
      <c r="G78" s="134"/>
      <c r="H78" s="106"/>
      <c r="I78" s="107"/>
    </row>
    <row r="79" spans="1:9" ht="16.5" customHeight="1">
      <c r="A79" s="135"/>
      <c r="B79" s="135"/>
      <c r="C79" s="135"/>
      <c r="D79" s="135"/>
      <c r="E79" s="135"/>
      <c r="F79" s="135"/>
      <c r="G79" s="135"/>
      <c r="H79" s="135"/>
      <c r="I79" s="195"/>
    </row>
    <row r="80" spans="1:9">
      <c r="A80" s="189"/>
      <c r="B80" s="189"/>
      <c r="C80" s="189"/>
      <c r="D80" s="189"/>
      <c r="E80" s="189"/>
      <c r="F80" s="189"/>
      <c r="G80" s="189"/>
      <c r="H80" s="189"/>
      <c r="I80" s="196"/>
    </row>
    <row r="81" spans="1:9" ht="15" customHeight="1">
      <c r="A81" s="178" t="s">
        <v>196</v>
      </c>
      <c r="B81" s="179"/>
      <c r="C81" s="179"/>
      <c r="D81" s="179"/>
      <c r="E81" s="179"/>
      <c r="F81" s="179"/>
      <c r="G81" s="179"/>
      <c r="H81" s="179"/>
      <c r="I81" s="180"/>
    </row>
    <row r="82" spans="1:9">
      <c r="A82" s="181"/>
      <c r="B82" s="182"/>
      <c r="C82" s="182"/>
      <c r="D82" s="182"/>
      <c r="E82" s="182"/>
      <c r="F82" s="182"/>
      <c r="G82" s="182"/>
      <c r="H82" s="182"/>
      <c r="I82" s="183"/>
    </row>
    <row r="83" spans="1:9" ht="23.25" customHeight="1">
      <c r="A83" s="69" t="s">
        <v>72</v>
      </c>
      <c r="B83" s="69" t="s">
        <v>218</v>
      </c>
      <c r="C83" s="69" t="s">
        <v>0</v>
      </c>
      <c r="D83" s="70" t="s">
        <v>1</v>
      </c>
      <c r="E83" s="80" t="s">
        <v>4</v>
      </c>
      <c r="F83" s="99" t="s">
        <v>219</v>
      </c>
      <c r="G83" s="99" t="s">
        <v>220</v>
      </c>
      <c r="H83" s="99" t="s">
        <v>221</v>
      </c>
      <c r="I83" s="99" t="s">
        <v>222</v>
      </c>
    </row>
    <row r="84" spans="1:9">
      <c r="A84" s="130">
        <v>1</v>
      </c>
      <c r="B84" s="131" t="s">
        <v>193</v>
      </c>
      <c r="C84" s="114" t="s">
        <v>79</v>
      </c>
      <c r="D84" s="32" t="s">
        <v>2</v>
      </c>
      <c r="E84" s="84">
        <v>24</v>
      </c>
    </row>
    <row r="85" spans="1:9">
      <c r="A85" s="47">
        <v>2</v>
      </c>
      <c r="B85" s="7" t="s">
        <v>193</v>
      </c>
      <c r="C85" s="5" t="s">
        <v>274</v>
      </c>
      <c r="D85" s="6" t="s">
        <v>2</v>
      </c>
      <c r="E85" s="89">
        <v>7</v>
      </c>
    </row>
    <row r="86" spans="1:9" ht="14.25" customHeight="1">
      <c r="A86" s="47">
        <v>3</v>
      </c>
      <c r="B86" s="7" t="s">
        <v>193</v>
      </c>
      <c r="C86" s="62" t="s">
        <v>31</v>
      </c>
      <c r="D86" s="6" t="s">
        <v>247</v>
      </c>
      <c r="E86" s="115">
        <v>6</v>
      </c>
    </row>
    <row r="87" spans="1:9">
      <c r="A87" s="130">
        <v>4</v>
      </c>
      <c r="B87" s="7" t="s">
        <v>193</v>
      </c>
      <c r="C87" s="62" t="s">
        <v>29</v>
      </c>
      <c r="D87" s="6" t="s">
        <v>247</v>
      </c>
      <c r="E87" s="115">
        <f>62-12</f>
        <v>50</v>
      </c>
    </row>
    <row r="88" spans="1:9">
      <c r="A88" s="130">
        <v>5</v>
      </c>
      <c r="B88" s="7" t="s">
        <v>193</v>
      </c>
      <c r="C88" s="62" t="s">
        <v>211</v>
      </c>
      <c r="D88" s="6" t="s">
        <v>247</v>
      </c>
      <c r="E88" s="115">
        <f>20-6</f>
        <v>14</v>
      </c>
    </row>
    <row r="89" spans="1:9">
      <c r="A89" s="47">
        <v>6</v>
      </c>
      <c r="B89" s="7" t="s">
        <v>193</v>
      </c>
      <c r="C89" s="62" t="s">
        <v>80</v>
      </c>
      <c r="D89" s="6" t="s">
        <v>247</v>
      </c>
      <c r="E89" s="115">
        <v>11</v>
      </c>
    </row>
    <row r="90" spans="1:9">
      <c r="A90" s="47">
        <v>7</v>
      </c>
      <c r="B90" s="7" t="s">
        <v>193</v>
      </c>
      <c r="C90" s="62" t="s">
        <v>275</v>
      </c>
      <c r="D90" s="6" t="s">
        <v>247</v>
      </c>
      <c r="E90" s="115">
        <v>28</v>
      </c>
    </row>
    <row r="91" spans="1:9">
      <c r="A91" s="130">
        <v>8</v>
      </c>
      <c r="B91" s="7" t="s">
        <v>193</v>
      </c>
      <c r="C91" s="62" t="s">
        <v>73</v>
      </c>
      <c r="D91" s="6" t="s">
        <v>247</v>
      </c>
      <c r="E91" s="116">
        <v>113</v>
      </c>
    </row>
    <row r="92" spans="1:9" ht="24.75" customHeight="1">
      <c r="A92" s="130">
        <v>9</v>
      </c>
      <c r="B92" s="7" t="s">
        <v>193</v>
      </c>
      <c r="C92" s="9" t="s">
        <v>74</v>
      </c>
      <c r="D92" s="6" t="s">
        <v>247</v>
      </c>
      <c r="E92" s="116">
        <v>2</v>
      </c>
    </row>
    <row r="93" spans="1:9">
      <c r="A93" s="47">
        <v>10</v>
      </c>
      <c r="B93" s="7" t="s">
        <v>193</v>
      </c>
      <c r="C93" s="9" t="s">
        <v>81</v>
      </c>
      <c r="D93" s="6" t="s">
        <v>2</v>
      </c>
      <c r="E93" s="76">
        <v>12</v>
      </c>
    </row>
    <row r="94" spans="1:9">
      <c r="A94" s="47">
        <v>11</v>
      </c>
      <c r="B94" s="7" t="s">
        <v>193</v>
      </c>
      <c r="C94" s="9" t="s">
        <v>276</v>
      </c>
      <c r="D94" s="6" t="s">
        <v>2</v>
      </c>
      <c r="E94" s="76">
        <v>2</v>
      </c>
    </row>
    <row r="95" spans="1:9">
      <c r="A95" s="130">
        <v>12</v>
      </c>
      <c r="B95" s="7" t="s">
        <v>193</v>
      </c>
      <c r="C95" s="9" t="s">
        <v>277</v>
      </c>
      <c r="D95" s="125" t="s">
        <v>2</v>
      </c>
      <c r="E95" s="116">
        <v>2</v>
      </c>
    </row>
    <row r="96" spans="1:9">
      <c r="A96" s="130">
        <v>13</v>
      </c>
      <c r="B96" s="7" t="s">
        <v>193</v>
      </c>
      <c r="C96" s="9" t="s">
        <v>278</v>
      </c>
      <c r="D96" s="125" t="s">
        <v>2</v>
      </c>
      <c r="E96" s="116">
        <f>6-4</f>
        <v>2</v>
      </c>
    </row>
    <row r="97" spans="1:5">
      <c r="A97" s="47">
        <v>14</v>
      </c>
      <c r="B97" s="7" t="s">
        <v>193</v>
      </c>
      <c r="C97" s="9" t="s">
        <v>279</v>
      </c>
      <c r="D97" s="125" t="s">
        <v>2</v>
      </c>
      <c r="E97" s="116">
        <v>5</v>
      </c>
    </row>
    <row r="98" spans="1:5">
      <c r="A98" s="47">
        <v>15</v>
      </c>
      <c r="B98" s="7" t="s">
        <v>193</v>
      </c>
      <c r="C98" s="9" t="s">
        <v>280</v>
      </c>
      <c r="D98" s="125" t="s">
        <v>2</v>
      </c>
      <c r="E98" s="116">
        <v>2</v>
      </c>
    </row>
    <row r="99" spans="1:5">
      <c r="A99" s="130">
        <v>16</v>
      </c>
      <c r="B99" s="7" t="s">
        <v>193</v>
      </c>
      <c r="C99" s="9" t="s">
        <v>281</v>
      </c>
      <c r="D99" s="125" t="s">
        <v>2</v>
      </c>
      <c r="E99" s="116">
        <v>1</v>
      </c>
    </row>
    <row r="100" spans="1:5">
      <c r="A100" s="130">
        <v>17</v>
      </c>
      <c r="B100" s="7" t="s">
        <v>193</v>
      </c>
      <c r="C100" s="9" t="s">
        <v>282</v>
      </c>
      <c r="D100" s="125" t="s">
        <v>2</v>
      </c>
      <c r="E100" s="116">
        <v>1</v>
      </c>
    </row>
    <row r="101" spans="1:5">
      <c r="A101" s="47">
        <v>18</v>
      </c>
      <c r="B101" s="7" t="s">
        <v>193</v>
      </c>
      <c r="C101" s="9" t="s">
        <v>283</v>
      </c>
      <c r="D101" s="125" t="s">
        <v>2</v>
      </c>
      <c r="E101" s="116">
        <v>2</v>
      </c>
    </row>
    <row r="102" spans="1:5" ht="25.5">
      <c r="A102" s="47">
        <v>19</v>
      </c>
      <c r="B102" s="7" t="s">
        <v>193</v>
      </c>
      <c r="C102" s="9" t="s">
        <v>284</v>
      </c>
      <c r="D102" s="6" t="s">
        <v>2</v>
      </c>
      <c r="E102" s="76">
        <v>2</v>
      </c>
    </row>
    <row r="103" spans="1:5" ht="25.5">
      <c r="A103" s="130">
        <v>20</v>
      </c>
      <c r="B103" s="7" t="s">
        <v>193</v>
      </c>
      <c r="C103" s="9" t="s">
        <v>285</v>
      </c>
      <c r="D103" s="6" t="s">
        <v>2</v>
      </c>
      <c r="E103" s="76">
        <v>2</v>
      </c>
    </row>
    <row r="104" spans="1:5" ht="24" customHeight="1">
      <c r="A104" s="130">
        <v>21</v>
      </c>
      <c r="B104" s="7" t="s">
        <v>193</v>
      </c>
      <c r="C104" s="9" t="s">
        <v>286</v>
      </c>
      <c r="D104" s="6" t="s">
        <v>2</v>
      </c>
      <c r="E104" s="76">
        <v>2</v>
      </c>
    </row>
    <row r="105" spans="1:5" ht="25.5">
      <c r="A105" s="47">
        <v>22</v>
      </c>
      <c r="B105" s="7" t="s">
        <v>193</v>
      </c>
      <c r="C105" s="9" t="s">
        <v>287</v>
      </c>
      <c r="D105" s="6" t="s">
        <v>2</v>
      </c>
      <c r="E105" s="76">
        <v>2</v>
      </c>
    </row>
    <row r="106" spans="1:5" ht="25.5">
      <c r="A106" s="47">
        <v>23</v>
      </c>
      <c r="B106" s="7" t="s">
        <v>193</v>
      </c>
      <c r="C106" s="9" t="s">
        <v>288</v>
      </c>
      <c r="D106" s="6" t="s">
        <v>2</v>
      </c>
      <c r="E106" s="76">
        <v>2</v>
      </c>
    </row>
    <row r="107" spans="1:5" ht="25.5">
      <c r="A107" s="130">
        <v>24</v>
      </c>
      <c r="B107" s="7" t="s">
        <v>193</v>
      </c>
      <c r="C107" s="9" t="s">
        <v>289</v>
      </c>
      <c r="D107" s="6" t="s">
        <v>2</v>
      </c>
      <c r="E107" s="76">
        <v>2</v>
      </c>
    </row>
    <row r="108" spans="1:5" ht="25.5">
      <c r="A108" s="130">
        <v>25</v>
      </c>
      <c r="B108" s="7" t="s">
        <v>193</v>
      </c>
      <c r="C108" s="9" t="s">
        <v>290</v>
      </c>
      <c r="D108" s="6" t="s">
        <v>2</v>
      </c>
      <c r="E108" s="76">
        <v>4</v>
      </c>
    </row>
    <row r="109" spans="1:5" ht="14.25" customHeight="1">
      <c r="A109" s="47">
        <v>26</v>
      </c>
      <c r="B109" s="7" t="s">
        <v>193</v>
      </c>
      <c r="C109" s="9" t="s">
        <v>291</v>
      </c>
      <c r="D109" s="6" t="s">
        <v>2</v>
      </c>
      <c r="E109" s="76">
        <v>2</v>
      </c>
    </row>
    <row r="110" spans="1:5" ht="26.25" customHeight="1">
      <c r="A110" s="47">
        <v>27</v>
      </c>
      <c r="B110" s="7" t="s">
        <v>193</v>
      </c>
      <c r="C110" s="9" t="s">
        <v>292</v>
      </c>
      <c r="D110" s="6" t="s">
        <v>2</v>
      </c>
      <c r="E110" s="76">
        <v>2</v>
      </c>
    </row>
    <row r="111" spans="1:5">
      <c r="A111" s="130">
        <v>28</v>
      </c>
      <c r="B111" s="7" t="s">
        <v>193</v>
      </c>
      <c r="C111" s="9" t="s">
        <v>293</v>
      </c>
      <c r="D111" s="6" t="s">
        <v>2</v>
      </c>
      <c r="E111" s="76">
        <v>2</v>
      </c>
    </row>
    <row r="112" spans="1:5" ht="38.25">
      <c r="A112" s="130">
        <v>29</v>
      </c>
      <c r="B112" s="7" t="s">
        <v>193</v>
      </c>
      <c r="C112" s="9" t="s">
        <v>294</v>
      </c>
      <c r="D112" s="6" t="s">
        <v>2</v>
      </c>
      <c r="E112" s="76">
        <v>2</v>
      </c>
    </row>
    <row r="113" spans="1:9">
      <c r="A113" s="47">
        <v>30</v>
      </c>
      <c r="B113" s="7" t="s">
        <v>193</v>
      </c>
      <c r="C113" s="9" t="s">
        <v>107</v>
      </c>
      <c r="D113" s="6" t="s">
        <v>2</v>
      </c>
      <c r="E113" s="76">
        <v>8</v>
      </c>
    </row>
    <row r="114" spans="1:9">
      <c r="A114" s="47">
        <v>31</v>
      </c>
      <c r="B114" s="7" t="s">
        <v>193</v>
      </c>
      <c r="C114" s="9" t="s">
        <v>295</v>
      </c>
      <c r="D114" s="6" t="s">
        <v>2</v>
      </c>
      <c r="E114" s="76">
        <v>2</v>
      </c>
    </row>
    <row r="115" spans="1:9">
      <c r="A115" s="130">
        <v>32</v>
      </c>
      <c r="B115" s="7" t="s">
        <v>193</v>
      </c>
      <c r="C115" s="9" t="s">
        <v>296</v>
      </c>
      <c r="D115" s="6" t="s">
        <v>2</v>
      </c>
      <c r="E115" s="76">
        <v>2</v>
      </c>
    </row>
    <row r="116" spans="1:9" ht="14.25" customHeight="1">
      <c r="A116" s="130">
        <v>33</v>
      </c>
      <c r="B116" s="7" t="s">
        <v>193</v>
      </c>
      <c r="C116" s="9" t="s">
        <v>297</v>
      </c>
      <c r="D116" s="6" t="s">
        <v>2</v>
      </c>
      <c r="E116" s="76">
        <v>6</v>
      </c>
    </row>
    <row r="117" spans="1:9">
      <c r="A117" s="47">
        <v>34</v>
      </c>
      <c r="B117" s="7" t="s">
        <v>193</v>
      </c>
      <c r="C117" s="9" t="s">
        <v>298</v>
      </c>
      <c r="D117" s="6" t="s">
        <v>247</v>
      </c>
      <c r="E117" s="76">
        <v>2</v>
      </c>
    </row>
    <row r="118" spans="1:9">
      <c r="A118" s="47">
        <v>35</v>
      </c>
      <c r="B118" s="7" t="s">
        <v>193</v>
      </c>
      <c r="C118" s="9" t="s">
        <v>299</v>
      </c>
      <c r="D118" s="6" t="s">
        <v>247</v>
      </c>
      <c r="E118" s="76">
        <v>2</v>
      </c>
    </row>
    <row r="119" spans="1:9" ht="15" customHeight="1">
      <c r="A119" s="130">
        <v>36</v>
      </c>
      <c r="B119" s="7" t="s">
        <v>193</v>
      </c>
      <c r="C119" s="9" t="s">
        <v>300</v>
      </c>
      <c r="D119" s="6" t="s">
        <v>247</v>
      </c>
      <c r="E119" s="76">
        <v>2</v>
      </c>
    </row>
    <row r="120" spans="1:9">
      <c r="A120" s="130">
        <v>37</v>
      </c>
      <c r="B120" s="7" t="s">
        <v>193</v>
      </c>
      <c r="C120" s="9" t="s">
        <v>301</v>
      </c>
      <c r="D120" s="6" t="s">
        <v>2</v>
      </c>
      <c r="E120" s="76">
        <f>8-2</f>
        <v>6</v>
      </c>
    </row>
    <row r="121" spans="1:9">
      <c r="A121" s="47">
        <v>38</v>
      </c>
      <c r="B121" s="7" t="s">
        <v>193</v>
      </c>
      <c r="C121" s="9" t="s">
        <v>302</v>
      </c>
      <c r="D121" s="6" t="s">
        <v>2</v>
      </c>
      <c r="E121" s="76">
        <f>4-2</f>
        <v>2</v>
      </c>
    </row>
    <row r="122" spans="1:9">
      <c r="A122" s="47">
        <v>39</v>
      </c>
      <c r="B122" s="7" t="s">
        <v>193</v>
      </c>
      <c r="C122" s="9" t="s">
        <v>303</v>
      </c>
      <c r="D122" s="6" t="s">
        <v>2</v>
      </c>
      <c r="E122" s="76">
        <f>16-4</f>
        <v>12</v>
      </c>
    </row>
    <row r="123" spans="1:9">
      <c r="A123" s="130">
        <v>40</v>
      </c>
      <c r="B123" s="7" t="s">
        <v>193</v>
      </c>
      <c r="C123" s="9" t="s">
        <v>304</v>
      </c>
      <c r="D123" s="6" t="s">
        <v>2</v>
      </c>
      <c r="E123" s="76">
        <v>4</v>
      </c>
    </row>
    <row r="124" spans="1:9" ht="15.75" thickBot="1">
      <c r="A124" s="130">
        <v>41</v>
      </c>
      <c r="B124" s="7" t="s">
        <v>193</v>
      </c>
      <c r="C124" s="9" t="s">
        <v>114</v>
      </c>
      <c r="D124" s="6" t="s">
        <v>2</v>
      </c>
      <c r="E124" s="76">
        <f>16-4</f>
        <v>12</v>
      </c>
    </row>
    <row r="125" spans="1:9" ht="44.25" customHeight="1" thickBot="1">
      <c r="A125" s="133" t="s">
        <v>226</v>
      </c>
      <c r="B125" s="134"/>
      <c r="C125" s="134"/>
      <c r="D125" s="134"/>
      <c r="E125" s="134"/>
      <c r="F125" s="134"/>
      <c r="G125" s="134"/>
      <c r="H125" s="106"/>
      <c r="I125" s="107"/>
    </row>
    <row r="126" spans="1:9" ht="36" customHeight="1">
      <c r="A126" s="137"/>
      <c r="B126" s="137"/>
      <c r="C126" s="137"/>
      <c r="D126" s="137"/>
      <c r="E126" s="137"/>
      <c r="F126" s="137"/>
      <c r="G126" s="137"/>
      <c r="H126" s="137"/>
      <c r="I126" s="137"/>
    </row>
    <row r="127" spans="1:9" ht="15" customHeight="1">
      <c r="A127" s="192" t="s">
        <v>307</v>
      </c>
      <c r="B127" s="193"/>
      <c r="C127" s="193"/>
      <c r="D127" s="193"/>
      <c r="E127" s="193"/>
      <c r="F127" s="193"/>
      <c r="G127" s="193"/>
      <c r="H127" s="193"/>
      <c r="I127" s="194"/>
    </row>
    <row r="128" spans="1:9" ht="24.75" customHeight="1">
      <c r="A128" s="72" t="s">
        <v>3</v>
      </c>
      <c r="B128" s="69" t="s">
        <v>218</v>
      </c>
      <c r="C128" s="71" t="s">
        <v>0</v>
      </c>
      <c r="D128" s="72" t="s">
        <v>1</v>
      </c>
      <c r="E128" s="73" t="s">
        <v>4</v>
      </c>
      <c r="F128" s="99" t="s">
        <v>219</v>
      </c>
      <c r="G128" s="99" t="s">
        <v>220</v>
      </c>
      <c r="H128" s="99" t="s">
        <v>221</v>
      </c>
      <c r="I128" s="99" t="s">
        <v>222</v>
      </c>
    </row>
    <row r="129" spans="1:9" hidden="1">
      <c r="A129" s="49"/>
      <c r="B129" s="49"/>
      <c r="C129" s="66"/>
      <c r="D129" s="64"/>
      <c r="E129" s="83"/>
    </row>
    <row r="130" spans="1:9" hidden="1">
      <c r="A130" s="49"/>
      <c r="B130" s="49"/>
      <c r="C130" s="53"/>
      <c r="D130" s="51"/>
      <c r="E130" s="75"/>
    </row>
    <row r="131" spans="1:9">
      <c r="A131" s="19">
        <v>1</v>
      </c>
      <c r="B131" s="58" t="s">
        <v>197</v>
      </c>
      <c r="C131" s="4" t="s">
        <v>75</v>
      </c>
      <c r="D131" s="7" t="s">
        <v>2</v>
      </c>
      <c r="E131" s="76">
        <v>2</v>
      </c>
    </row>
    <row r="132" spans="1:9">
      <c r="A132" s="19">
        <v>2</v>
      </c>
      <c r="B132" s="58" t="s">
        <v>197</v>
      </c>
      <c r="C132" s="2" t="s">
        <v>76</v>
      </c>
      <c r="D132" s="1" t="s">
        <v>247</v>
      </c>
      <c r="E132" s="76">
        <v>2</v>
      </c>
    </row>
    <row r="133" spans="1:9" s="46" customFormat="1">
      <c r="A133" s="19">
        <v>3</v>
      </c>
      <c r="B133" s="58" t="s">
        <v>197</v>
      </c>
      <c r="C133" s="9" t="s">
        <v>77</v>
      </c>
      <c r="D133" s="7" t="s">
        <v>2</v>
      </c>
      <c r="E133" s="76">
        <v>2</v>
      </c>
      <c r="F133" s="97"/>
      <c r="G133" s="95"/>
      <c r="H133" s="95"/>
      <c r="I133" s="95"/>
    </row>
    <row r="134" spans="1:9" ht="15.75" thickBot="1">
      <c r="A134" s="19">
        <v>4</v>
      </c>
      <c r="B134" s="58" t="s">
        <v>197</v>
      </c>
      <c r="C134" s="9" t="s">
        <v>78</v>
      </c>
      <c r="D134" s="7" t="s">
        <v>2</v>
      </c>
      <c r="E134" s="76">
        <v>4</v>
      </c>
    </row>
    <row r="135" spans="1:9" ht="44.25" customHeight="1">
      <c r="A135" s="185" t="s">
        <v>227</v>
      </c>
      <c r="B135" s="186"/>
      <c r="C135" s="186"/>
      <c r="D135" s="186"/>
      <c r="E135" s="186"/>
      <c r="F135" s="186"/>
      <c r="G135" s="186"/>
      <c r="H135" s="112"/>
      <c r="I135" s="113"/>
    </row>
    <row r="136" spans="1:9" ht="35.25" customHeight="1">
      <c r="A136" s="187"/>
      <c r="B136" s="187"/>
      <c r="C136" s="187"/>
      <c r="D136" s="187"/>
      <c r="E136" s="187"/>
      <c r="F136" s="187"/>
      <c r="G136" s="187"/>
      <c r="H136" s="187"/>
      <c r="I136" s="187"/>
    </row>
    <row r="137" spans="1:9" ht="15" customHeight="1">
      <c r="A137" s="192" t="s">
        <v>198</v>
      </c>
      <c r="B137" s="193"/>
      <c r="C137" s="193"/>
      <c r="D137" s="193"/>
      <c r="E137" s="193"/>
      <c r="F137" s="193"/>
      <c r="G137" s="193"/>
      <c r="H137" s="193"/>
      <c r="I137" s="194"/>
    </row>
    <row r="138" spans="1:9" ht="25.5" customHeight="1">
      <c r="A138" s="72" t="s">
        <v>3</v>
      </c>
      <c r="B138" s="69" t="s">
        <v>218</v>
      </c>
      <c r="C138" s="71" t="s">
        <v>0</v>
      </c>
      <c r="D138" s="72" t="s">
        <v>1</v>
      </c>
      <c r="E138" s="73" t="s">
        <v>4</v>
      </c>
      <c r="F138" s="99" t="s">
        <v>219</v>
      </c>
      <c r="G138" s="99" t="s">
        <v>220</v>
      </c>
      <c r="H138" s="99" t="s">
        <v>221</v>
      </c>
      <c r="I138" s="99" t="s">
        <v>222</v>
      </c>
    </row>
    <row r="139" spans="1:9" hidden="1">
      <c r="A139" s="64"/>
      <c r="B139" s="64"/>
      <c r="C139" s="65"/>
      <c r="D139" s="64"/>
      <c r="E139" s="85"/>
    </row>
    <row r="140" spans="1:9" hidden="1">
      <c r="A140" s="52"/>
      <c r="B140" s="52"/>
      <c r="C140" s="53"/>
      <c r="D140" s="52"/>
      <c r="E140" s="86"/>
    </row>
    <row r="141" spans="1:9">
      <c r="A141" s="6">
        <v>1</v>
      </c>
      <c r="B141" s="6" t="s">
        <v>199</v>
      </c>
      <c r="C141" s="9" t="s">
        <v>83</v>
      </c>
      <c r="D141" s="6" t="s">
        <v>2</v>
      </c>
      <c r="E141" s="87">
        <v>14</v>
      </c>
    </row>
    <row r="142" spans="1:9">
      <c r="A142" s="6">
        <v>2</v>
      </c>
      <c r="B142" s="6" t="s">
        <v>199</v>
      </c>
      <c r="C142" s="9" t="s">
        <v>84</v>
      </c>
      <c r="D142" s="6" t="s">
        <v>2</v>
      </c>
      <c r="E142" s="87">
        <v>2</v>
      </c>
    </row>
    <row r="143" spans="1:9">
      <c r="A143" s="6">
        <v>3</v>
      </c>
      <c r="B143" s="6" t="s">
        <v>199</v>
      </c>
      <c r="C143" s="9" t="s">
        <v>85</v>
      </c>
      <c r="D143" s="6" t="s">
        <v>2</v>
      </c>
      <c r="E143" s="87">
        <v>2</v>
      </c>
    </row>
    <row r="144" spans="1:9">
      <c r="A144" s="6">
        <v>4</v>
      </c>
      <c r="B144" s="6" t="s">
        <v>199</v>
      </c>
      <c r="C144" s="9" t="s">
        <v>86</v>
      </c>
      <c r="D144" s="6" t="s">
        <v>2</v>
      </c>
      <c r="E144" s="87">
        <v>2</v>
      </c>
    </row>
    <row r="145" spans="1:9">
      <c r="A145" s="6">
        <v>5</v>
      </c>
      <c r="B145" s="6" t="s">
        <v>199</v>
      </c>
      <c r="C145" s="9" t="s">
        <v>87</v>
      </c>
      <c r="D145" s="6" t="s">
        <v>2</v>
      </c>
      <c r="E145" s="87">
        <v>2</v>
      </c>
    </row>
    <row r="146" spans="1:9">
      <c r="A146" s="6">
        <v>6</v>
      </c>
      <c r="B146" s="6" t="s">
        <v>199</v>
      </c>
      <c r="C146" s="9" t="s">
        <v>88</v>
      </c>
      <c r="D146" s="6" t="s">
        <v>2</v>
      </c>
      <c r="E146" s="87">
        <v>2</v>
      </c>
    </row>
    <row r="147" spans="1:9" ht="24.75" customHeight="1">
      <c r="A147" s="6">
        <v>7</v>
      </c>
      <c r="B147" s="6" t="s">
        <v>199</v>
      </c>
      <c r="C147" s="9" t="s">
        <v>311</v>
      </c>
      <c r="D147" s="6" t="s">
        <v>2</v>
      </c>
      <c r="E147" s="87">
        <v>2</v>
      </c>
      <c r="F147" s="97"/>
    </row>
    <row r="148" spans="1:9">
      <c r="A148" s="6">
        <v>8</v>
      </c>
      <c r="B148" s="6" t="s">
        <v>199</v>
      </c>
      <c r="C148" s="9" t="s">
        <v>89</v>
      </c>
      <c r="D148" s="6" t="s">
        <v>2</v>
      </c>
      <c r="E148" s="87">
        <v>2</v>
      </c>
    </row>
    <row r="149" spans="1:9">
      <c r="A149" s="6">
        <v>9</v>
      </c>
      <c r="B149" s="6" t="s">
        <v>199</v>
      </c>
      <c r="C149" s="9" t="s">
        <v>90</v>
      </c>
      <c r="D149" s="6" t="s">
        <v>2</v>
      </c>
      <c r="E149" s="87">
        <v>2</v>
      </c>
    </row>
    <row r="150" spans="1:9">
      <c r="A150" s="6">
        <v>10</v>
      </c>
      <c r="B150" s="6" t="s">
        <v>199</v>
      </c>
      <c r="C150" s="9" t="s">
        <v>91</v>
      </c>
      <c r="D150" s="8" t="s">
        <v>248</v>
      </c>
      <c r="E150" s="87">
        <v>54</v>
      </c>
    </row>
    <row r="151" spans="1:9">
      <c r="A151" s="6">
        <v>11</v>
      </c>
      <c r="B151" s="6" t="s">
        <v>199</v>
      </c>
      <c r="C151" s="9" t="s">
        <v>92</v>
      </c>
      <c r="D151" s="8" t="s">
        <v>248</v>
      </c>
      <c r="E151" s="87">
        <v>14</v>
      </c>
    </row>
    <row r="152" spans="1:9">
      <c r="A152" s="6">
        <v>12</v>
      </c>
      <c r="B152" s="6" t="s">
        <v>199</v>
      </c>
      <c r="C152" s="9" t="s">
        <v>93</v>
      </c>
      <c r="D152" s="8" t="s">
        <v>248</v>
      </c>
      <c r="E152" s="87">
        <v>8</v>
      </c>
    </row>
    <row r="153" spans="1:9">
      <c r="A153" s="6">
        <v>13</v>
      </c>
      <c r="B153" s="6" t="s">
        <v>199</v>
      </c>
      <c r="C153" s="9" t="s">
        <v>100</v>
      </c>
      <c r="D153" s="8" t="s">
        <v>248</v>
      </c>
      <c r="E153" s="87">
        <v>4</v>
      </c>
    </row>
    <row r="154" spans="1:9" ht="25.5">
      <c r="A154" s="6">
        <v>14</v>
      </c>
      <c r="B154" s="6" t="s">
        <v>199</v>
      </c>
      <c r="C154" s="9" t="s">
        <v>94</v>
      </c>
      <c r="D154" s="8" t="s">
        <v>248</v>
      </c>
      <c r="E154" s="87">
        <v>4</v>
      </c>
    </row>
    <row r="155" spans="1:9">
      <c r="A155" s="6">
        <v>15</v>
      </c>
      <c r="B155" s="6" t="s">
        <v>199</v>
      </c>
      <c r="C155" s="9" t="s">
        <v>95</v>
      </c>
      <c r="D155" s="8" t="s">
        <v>248</v>
      </c>
      <c r="E155" s="87">
        <v>2</v>
      </c>
    </row>
    <row r="156" spans="1:9">
      <c r="A156" s="6">
        <v>16</v>
      </c>
      <c r="B156" s="6" t="s">
        <v>199</v>
      </c>
      <c r="C156" s="9" t="s">
        <v>96</v>
      </c>
      <c r="D156" s="6" t="s">
        <v>41</v>
      </c>
      <c r="E156" s="87">
        <v>4</v>
      </c>
    </row>
    <row r="157" spans="1:9">
      <c r="A157" s="6">
        <v>17</v>
      </c>
      <c r="B157" s="6" t="s">
        <v>199</v>
      </c>
      <c r="C157" s="9" t="s">
        <v>97</v>
      </c>
      <c r="D157" s="6" t="s">
        <v>41</v>
      </c>
      <c r="E157" s="87">
        <v>4</v>
      </c>
    </row>
    <row r="158" spans="1:9">
      <c r="A158" s="6">
        <v>18</v>
      </c>
      <c r="B158" s="6" t="s">
        <v>199</v>
      </c>
      <c r="C158" s="9" t="s">
        <v>98</v>
      </c>
      <c r="D158" s="6" t="s">
        <v>41</v>
      </c>
      <c r="E158" s="87">
        <v>4</v>
      </c>
    </row>
    <row r="159" spans="1:9" ht="15.75" thickBot="1">
      <c r="A159" s="6">
        <v>19</v>
      </c>
      <c r="B159" s="6" t="s">
        <v>199</v>
      </c>
      <c r="C159" s="9" t="s">
        <v>99</v>
      </c>
      <c r="D159" s="6" t="s">
        <v>41</v>
      </c>
      <c r="E159" s="87">
        <v>4</v>
      </c>
    </row>
    <row r="160" spans="1:9" ht="44.25" customHeight="1" thickBot="1">
      <c r="A160" s="133" t="s">
        <v>228</v>
      </c>
      <c r="B160" s="134"/>
      <c r="C160" s="134"/>
      <c r="D160" s="134"/>
      <c r="E160" s="134"/>
      <c r="F160" s="134"/>
      <c r="G160" s="134"/>
      <c r="H160" s="106"/>
      <c r="I160" s="107"/>
    </row>
    <row r="161" spans="1:9" ht="30" customHeight="1">
      <c r="A161" s="137"/>
      <c r="B161" s="137"/>
      <c r="C161" s="137"/>
      <c r="D161" s="137"/>
      <c r="E161" s="137"/>
      <c r="F161" s="137"/>
      <c r="G161" s="137"/>
      <c r="H161" s="137"/>
      <c r="I161" s="137"/>
    </row>
    <row r="162" spans="1:9" ht="15" customHeight="1">
      <c r="A162" s="178" t="s">
        <v>200</v>
      </c>
      <c r="B162" s="179"/>
      <c r="C162" s="179"/>
      <c r="D162" s="179"/>
      <c r="E162" s="179"/>
      <c r="F162" s="179"/>
      <c r="G162" s="179"/>
      <c r="H162" s="179"/>
      <c r="I162" s="180"/>
    </row>
    <row r="163" spans="1:9" ht="1.5" hidden="1" customHeight="1">
      <c r="A163" s="181"/>
      <c r="B163" s="182"/>
      <c r="C163" s="182"/>
      <c r="D163" s="182"/>
      <c r="E163" s="182"/>
      <c r="F163" s="182"/>
      <c r="G163" s="182"/>
      <c r="H163" s="182"/>
      <c r="I163" s="183"/>
    </row>
    <row r="164" spans="1:9" ht="21.75" customHeight="1">
      <c r="A164" s="69" t="s">
        <v>72</v>
      </c>
      <c r="B164" s="69" t="s">
        <v>218</v>
      </c>
      <c r="C164" s="69" t="s">
        <v>0</v>
      </c>
      <c r="D164" s="70" t="s">
        <v>1</v>
      </c>
      <c r="E164" s="80" t="s">
        <v>4</v>
      </c>
      <c r="F164" s="99" t="s">
        <v>219</v>
      </c>
      <c r="G164" s="99" t="s">
        <v>220</v>
      </c>
      <c r="H164" s="99" t="s">
        <v>221</v>
      </c>
      <c r="I164" s="99" t="s">
        <v>222</v>
      </c>
    </row>
    <row r="165" spans="1:9">
      <c r="A165" s="20">
        <v>1</v>
      </c>
      <c r="B165" s="32" t="s">
        <v>201</v>
      </c>
      <c r="C165" s="114" t="s">
        <v>240</v>
      </c>
      <c r="D165" s="21" t="s">
        <v>2</v>
      </c>
      <c r="E165" s="84">
        <v>44</v>
      </c>
    </row>
    <row r="166" spans="1:9" hidden="1">
      <c r="A166" s="22">
        <v>2</v>
      </c>
      <c r="B166" s="6" t="s">
        <v>201</v>
      </c>
      <c r="C166" s="5"/>
      <c r="D166" s="24" t="s">
        <v>2</v>
      </c>
      <c r="E166" s="89"/>
    </row>
    <row r="167" spans="1:9" ht="4.5" hidden="1" customHeight="1">
      <c r="A167" s="20">
        <v>3</v>
      </c>
      <c r="B167" s="6" t="s">
        <v>201</v>
      </c>
      <c r="C167" s="62"/>
      <c r="D167" s="8" t="s">
        <v>5</v>
      </c>
      <c r="E167" s="115"/>
    </row>
    <row r="168" spans="1:9">
      <c r="A168" s="22">
        <v>2</v>
      </c>
      <c r="B168" s="6" t="s">
        <v>201</v>
      </c>
      <c r="C168" s="62" t="s">
        <v>29</v>
      </c>
      <c r="D168" s="8" t="s">
        <v>248</v>
      </c>
      <c r="E168" s="115">
        <v>2</v>
      </c>
    </row>
    <row r="169" spans="1:9" hidden="1">
      <c r="A169" s="20">
        <v>5</v>
      </c>
      <c r="B169" s="6" t="s">
        <v>201</v>
      </c>
      <c r="C169" s="62"/>
      <c r="D169" s="8" t="s">
        <v>5</v>
      </c>
      <c r="E169" s="115"/>
    </row>
    <row r="170" spans="1:9">
      <c r="A170" s="22">
        <v>3</v>
      </c>
      <c r="B170" s="6" t="s">
        <v>201</v>
      </c>
      <c r="C170" s="62" t="s">
        <v>101</v>
      </c>
      <c r="D170" s="8" t="s">
        <v>248</v>
      </c>
      <c r="E170" s="116">
        <v>106</v>
      </c>
    </row>
    <row r="171" spans="1:9">
      <c r="A171" s="20">
        <v>4</v>
      </c>
      <c r="B171" s="6" t="s">
        <v>201</v>
      </c>
      <c r="C171" s="9" t="s">
        <v>241</v>
      </c>
      <c r="D171" s="24" t="s">
        <v>2</v>
      </c>
      <c r="E171" s="76">
        <v>30</v>
      </c>
    </row>
    <row r="172" spans="1:9">
      <c r="A172" s="22">
        <v>5</v>
      </c>
      <c r="B172" s="6" t="s">
        <v>201</v>
      </c>
      <c r="C172" s="9" t="s">
        <v>242</v>
      </c>
      <c r="D172" s="24" t="s">
        <v>2</v>
      </c>
      <c r="E172" s="76">
        <v>2</v>
      </c>
    </row>
    <row r="173" spans="1:9">
      <c r="A173" s="20">
        <v>6</v>
      </c>
      <c r="B173" s="6" t="s">
        <v>201</v>
      </c>
      <c r="C173" s="9" t="s">
        <v>243</v>
      </c>
      <c r="D173" s="24" t="s">
        <v>2</v>
      </c>
      <c r="E173" s="116">
        <v>2</v>
      </c>
    </row>
    <row r="174" spans="1:9" hidden="1">
      <c r="A174" s="22">
        <v>10</v>
      </c>
      <c r="B174" s="6" t="s">
        <v>201</v>
      </c>
      <c r="C174" s="9"/>
      <c r="D174" s="24" t="s">
        <v>2</v>
      </c>
      <c r="E174" s="76"/>
    </row>
    <row r="175" spans="1:9" ht="25.5">
      <c r="A175" s="20">
        <v>7</v>
      </c>
      <c r="B175" s="6" t="s">
        <v>201</v>
      </c>
      <c r="C175" s="9" t="s">
        <v>244</v>
      </c>
      <c r="D175" s="24" t="s">
        <v>2</v>
      </c>
      <c r="E175" s="76">
        <v>2</v>
      </c>
    </row>
    <row r="176" spans="1:9" hidden="1">
      <c r="A176" s="22">
        <v>12</v>
      </c>
      <c r="B176" s="6" t="s">
        <v>201</v>
      </c>
      <c r="C176" s="9"/>
      <c r="D176" s="24" t="s">
        <v>2</v>
      </c>
      <c r="E176" s="76"/>
    </row>
    <row r="177" spans="1:9" hidden="1">
      <c r="A177" s="20">
        <v>13</v>
      </c>
      <c r="B177" s="6" t="s">
        <v>201</v>
      </c>
      <c r="C177" s="9"/>
      <c r="D177" s="24" t="s">
        <v>2</v>
      </c>
      <c r="E177" s="76"/>
    </row>
    <row r="178" spans="1:9" hidden="1">
      <c r="A178" s="22">
        <v>14</v>
      </c>
      <c r="B178" s="6" t="s">
        <v>201</v>
      </c>
      <c r="C178" s="9"/>
      <c r="D178" s="24" t="s">
        <v>2</v>
      </c>
      <c r="E178" s="76"/>
    </row>
    <row r="179" spans="1:9" hidden="1">
      <c r="A179" s="20">
        <v>15</v>
      </c>
      <c r="B179" s="6" t="s">
        <v>201</v>
      </c>
      <c r="C179" s="9"/>
      <c r="D179" s="24" t="s">
        <v>2</v>
      </c>
      <c r="E179" s="76"/>
    </row>
    <row r="180" spans="1:9" hidden="1">
      <c r="A180" s="22">
        <v>16</v>
      </c>
      <c r="B180" s="6" t="s">
        <v>201</v>
      </c>
      <c r="C180" s="9"/>
      <c r="D180" s="24" t="s">
        <v>2</v>
      </c>
      <c r="E180" s="76"/>
    </row>
    <row r="181" spans="1:9" hidden="1">
      <c r="A181" s="20">
        <v>17</v>
      </c>
      <c r="B181" s="6" t="s">
        <v>201</v>
      </c>
      <c r="C181" s="9"/>
      <c r="D181" s="24" t="s">
        <v>2</v>
      </c>
      <c r="E181" s="76"/>
    </row>
    <row r="182" spans="1:9">
      <c r="A182" s="20">
        <v>8</v>
      </c>
      <c r="B182" s="6" t="s">
        <v>201</v>
      </c>
      <c r="C182" s="9" t="s">
        <v>245</v>
      </c>
      <c r="D182" s="24" t="s">
        <v>2</v>
      </c>
      <c r="E182" s="76">
        <v>7</v>
      </c>
    </row>
    <row r="183" spans="1:9">
      <c r="A183" s="22">
        <v>9</v>
      </c>
      <c r="B183" s="6" t="s">
        <v>201</v>
      </c>
      <c r="C183" s="9" t="s">
        <v>246</v>
      </c>
      <c r="D183" s="24" t="s">
        <v>2</v>
      </c>
      <c r="E183" s="76">
        <v>12</v>
      </c>
    </row>
    <row r="184" spans="1:9" ht="0.75" customHeight="1" thickBot="1">
      <c r="A184" s="117"/>
      <c r="B184" s="117"/>
      <c r="C184" s="117"/>
      <c r="D184" s="117"/>
      <c r="E184" s="117"/>
    </row>
    <row r="185" spans="1:9" ht="15.75" hidden="1" thickBot="1">
      <c r="A185" s="117"/>
      <c r="B185" s="117"/>
      <c r="C185" s="117"/>
      <c r="D185" s="117"/>
      <c r="E185" s="117"/>
    </row>
    <row r="186" spans="1:9" ht="44.25" customHeight="1" thickBot="1">
      <c r="A186" s="167" t="s">
        <v>229</v>
      </c>
      <c r="B186" s="188"/>
      <c r="C186" s="188"/>
      <c r="D186" s="188"/>
      <c r="E186" s="188"/>
      <c r="F186" s="134"/>
      <c r="G186" s="134"/>
      <c r="H186" s="106"/>
      <c r="I186" s="107"/>
    </row>
    <row r="187" spans="1:9" ht="34.5" customHeight="1">
      <c r="A187" s="137"/>
      <c r="B187" s="137"/>
      <c r="C187" s="137"/>
      <c r="D187" s="137"/>
      <c r="E187" s="137"/>
      <c r="F187" s="137"/>
      <c r="G187" s="137"/>
      <c r="H187" s="137"/>
      <c r="I187" s="137"/>
    </row>
    <row r="188" spans="1:9" ht="19.5" customHeight="1">
      <c r="A188" s="184" t="s">
        <v>202</v>
      </c>
      <c r="B188" s="184"/>
      <c r="C188" s="184"/>
      <c r="D188" s="184"/>
      <c r="E188" s="184"/>
      <c r="F188" s="184"/>
      <c r="G188" s="184"/>
      <c r="H188" s="184"/>
      <c r="I188" s="184"/>
    </row>
    <row r="189" spans="1:9" ht="24" customHeight="1">
      <c r="A189" s="72" t="s">
        <v>3</v>
      </c>
      <c r="B189" s="69" t="s">
        <v>218</v>
      </c>
      <c r="C189" s="71" t="s">
        <v>0</v>
      </c>
      <c r="D189" s="72" t="s">
        <v>1</v>
      </c>
      <c r="E189" s="71" t="s">
        <v>4</v>
      </c>
      <c r="F189" s="99" t="s">
        <v>219</v>
      </c>
      <c r="G189" s="99" t="s">
        <v>220</v>
      </c>
      <c r="H189" s="99" t="s">
        <v>221</v>
      </c>
      <c r="I189" s="99" t="s">
        <v>222</v>
      </c>
    </row>
    <row r="190" spans="1:9">
      <c r="A190" s="19">
        <v>1</v>
      </c>
      <c r="B190" s="19" t="s">
        <v>203</v>
      </c>
      <c r="C190" s="5" t="s">
        <v>102</v>
      </c>
      <c r="D190" s="6" t="s">
        <v>2</v>
      </c>
      <c r="E190" s="76">
        <v>31</v>
      </c>
    </row>
    <row r="191" spans="1:9">
      <c r="A191" s="19">
        <v>2</v>
      </c>
      <c r="B191" s="19" t="s">
        <v>203</v>
      </c>
      <c r="C191" s="5" t="s">
        <v>103</v>
      </c>
      <c r="D191" s="6" t="s">
        <v>41</v>
      </c>
      <c r="E191" s="76">
        <v>1</v>
      </c>
    </row>
    <row r="192" spans="1:9">
      <c r="A192" s="19">
        <v>3</v>
      </c>
      <c r="B192" s="19" t="s">
        <v>203</v>
      </c>
      <c r="C192" s="9" t="s">
        <v>104</v>
      </c>
      <c r="D192" s="8" t="s">
        <v>2</v>
      </c>
      <c r="E192" s="76">
        <v>38</v>
      </c>
    </row>
    <row r="193" spans="1:9">
      <c r="A193" s="19">
        <v>4</v>
      </c>
      <c r="B193" s="19" t="s">
        <v>203</v>
      </c>
      <c r="C193" s="4" t="s">
        <v>105</v>
      </c>
      <c r="D193" s="13" t="s">
        <v>2</v>
      </c>
      <c r="E193" s="79">
        <v>2</v>
      </c>
    </row>
    <row r="194" spans="1:9">
      <c r="A194" s="19">
        <v>5</v>
      </c>
      <c r="B194" s="19" t="s">
        <v>203</v>
      </c>
      <c r="C194" s="9" t="s">
        <v>106</v>
      </c>
      <c r="D194" s="8" t="s">
        <v>248</v>
      </c>
      <c r="E194" s="76">
        <v>120</v>
      </c>
    </row>
    <row r="195" spans="1:9">
      <c r="A195" s="19">
        <v>6</v>
      </c>
      <c r="B195" s="19" t="s">
        <v>203</v>
      </c>
      <c r="C195" s="4" t="s">
        <v>29</v>
      </c>
      <c r="D195" s="8" t="s">
        <v>248</v>
      </c>
      <c r="E195" s="76">
        <v>6</v>
      </c>
    </row>
    <row r="196" spans="1:9" hidden="1">
      <c r="A196" s="49"/>
      <c r="B196" s="49"/>
      <c r="C196" s="53"/>
      <c r="D196" s="52"/>
      <c r="E196" s="75"/>
    </row>
    <row r="197" spans="1:9" hidden="1">
      <c r="A197" s="49"/>
      <c r="B197" s="49"/>
      <c r="C197" s="53"/>
      <c r="D197" s="52"/>
      <c r="E197" s="86"/>
    </row>
    <row r="198" spans="1:9">
      <c r="A198" s="19">
        <v>7</v>
      </c>
      <c r="B198" s="19" t="s">
        <v>203</v>
      </c>
      <c r="C198" s="4" t="s">
        <v>107</v>
      </c>
      <c r="D198" s="17" t="s">
        <v>41</v>
      </c>
      <c r="E198" s="78">
        <v>2</v>
      </c>
    </row>
    <row r="199" spans="1:9" ht="25.5">
      <c r="A199" s="19">
        <v>8</v>
      </c>
      <c r="B199" s="19" t="s">
        <v>203</v>
      </c>
      <c r="C199" s="4" t="s">
        <v>108</v>
      </c>
      <c r="D199" s="17" t="s">
        <v>41</v>
      </c>
      <c r="E199" s="78">
        <v>2</v>
      </c>
    </row>
    <row r="200" spans="1:9" ht="25.5">
      <c r="A200" s="19">
        <v>9</v>
      </c>
      <c r="B200" s="19" t="s">
        <v>203</v>
      </c>
      <c r="C200" s="4" t="s">
        <v>109</v>
      </c>
      <c r="D200" s="17" t="s">
        <v>41</v>
      </c>
      <c r="E200" s="78">
        <v>2</v>
      </c>
    </row>
    <row r="201" spans="1:9" hidden="1">
      <c r="A201" s="49"/>
      <c r="B201" s="49"/>
      <c r="C201" s="53" t="s">
        <v>110</v>
      </c>
      <c r="D201" s="52"/>
      <c r="E201" s="86"/>
    </row>
    <row r="202" spans="1:9">
      <c r="A202" s="19">
        <v>10</v>
      </c>
      <c r="B202" s="19" t="s">
        <v>203</v>
      </c>
      <c r="C202" s="26" t="s">
        <v>111</v>
      </c>
      <c r="D202" s="24" t="s">
        <v>2</v>
      </c>
      <c r="E202" s="27">
        <v>2</v>
      </c>
    </row>
    <row r="203" spans="1:9">
      <c r="A203" s="19">
        <v>11</v>
      </c>
      <c r="B203" s="19" t="s">
        <v>203</v>
      </c>
      <c r="C203" s="26" t="s">
        <v>112</v>
      </c>
      <c r="D203" s="24" t="s">
        <v>2</v>
      </c>
      <c r="E203" s="27">
        <v>2</v>
      </c>
    </row>
    <row r="204" spans="1:9">
      <c r="A204" s="19">
        <v>12</v>
      </c>
      <c r="B204" s="19" t="s">
        <v>203</v>
      </c>
      <c r="C204" s="4" t="s">
        <v>113</v>
      </c>
      <c r="D204" s="17" t="s">
        <v>2</v>
      </c>
      <c r="E204" s="78">
        <v>4</v>
      </c>
    </row>
    <row r="205" spans="1:9">
      <c r="A205" s="19">
        <v>13</v>
      </c>
      <c r="B205" s="19" t="s">
        <v>203</v>
      </c>
      <c r="C205" s="4" t="s">
        <v>114</v>
      </c>
      <c r="D205" s="17" t="s">
        <v>2</v>
      </c>
      <c r="E205" s="78">
        <v>4</v>
      </c>
    </row>
    <row r="206" spans="1:9" ht="15.75" thickBot="1">
      <c r="A206" s="19">
        <v>14</v>
      </c>
      <c r="B206" s="19" t="s">
        <v>203</v>
      </c>
      <c r="C206" s="4" t="s">
        <v>115</v>
      </c>
      <c r="D206" s="17" t="s">
        <v>2</v>
      </c>
      <c r="E206" s="78">
        <v>4</v>
      </c>
    </row>
    <row r="207" spans="1:9" ht="44.25" customHeight="1" thickBot="1">
      <c r="A207" s="133" t="s">
        <v>230</v>
      </c>
      <c r="B207" s="134"/>
      <c r="C207" s="134"/>
      <c r="D207" s="134"/>
      <c r="E207" s="134"/>
      <c r="F207" s="134"/>
      <c r="G207" s="134"/>
      <c r="H207" s="106"/>
      <c r="I207" s="107"/>
    </row>
    <row r="208" spans="1:9" ht="34.5" customHeight="1">
      <c r="A208" s="135"/>
      <c r="B208" s="135"/>
      <c r="C208" s="135"/>
      <c r="D208" s="135"/>
      <c r="E208" s="135"/>
      <c r="F208" s="135"/>
      <c r="G208" s="135"/>
      <c r="H208" s="135"/>
      <c r="I208" s="135"/>
    </row>
    <row r="209" spans="1:9" s="108" customFormat="1" hidden="1">
      <c r="A209" s="189"/>
      <c r="B209" s="189"/>
      <c r="C209" s="189"/>
      <c r="D209" s="189"/>
      <c r="E209" s="189"/>
      <c r="F209" s="189"/>
      <c r="G209" s="189"/>
      <c r="H209" s="189"/>
      <c r="I209" s="189"/>
    </row>
    <row r="210" spans="1:9" ht="15" customHeight="1">
      <c r="A210" s="138" t="s">
        <v>204</v>
      </c>
      <c r="B210" s="139"/>
      <c r="C210" s="139"/>
      <c r="D210" s="139"/>
      <c r="E210" s="139"/>
      <c r="F210" s="139"/>
      <c r="G210" s="139"/>
      <c r="H210" s="139"/>
      <c r="I210" s="140"/>
    </row>
    <row r="211" spans="1:9" ht="24" customHeight="1">
      <c r="A211" s="72" t="s">
        <v>3</v>
      </c>
      <c r="B211" s="69" t="s">
        <v>218</v>
      </c>
      <c r="C211" s="71" t="s">
        <v>0</v>
      </c>
      <c r="D211" s="72" t="s">
        <v>1</v>
      </c>
      <c r="E211" s="73" t="s">
        <v>4</v>
      </c>
      <c r="F211" s="99" t="s">
        <v>219</v>
      </c>
      <c r="G211" s="99" t="s">
        <v>220</v>
      </c>
      <c r="H211" s="99" t="s">
        <v>221</v>
      </c>
      <c r="I211" s="99" t="s">
        <v>222</v>
      </c>
    </row>
    <row r="212" spans="1:9">
      <c r="A212" s="19">
        <v>1</v>
      </c>
      <c r="B212" s="19" t="s">
        <v>205</v>
      </c>
      <c r="C212" s="5" t="s">
        <v>102</v>
      </c>
      <c r="D212" s="6" t="s">
        <v>2</v>
      </c>
      <c r="E212" s="76">
        <v>17</v>
      </c>
    </row>
    <row r="213" spans="1:9">
      <c r="A213" s="19">
        <v>2</v>
      </c>
      <c r="B213" s="19" t="s">
        <v>205</v>
      </c>
      <c r="C213" s="5" t="s">
        <v>116</v>
      </c>
      <c r="D213" s="6" t="s">
        <v>41</v>
      </c>
      <c r="E213" s="76">
        <v>7</v>
      </c>
    </row>
    <row r="214" spans="1:9">
      <c r="A214" s="19">
        <v>3</v>
      </c>
      <c r="B214" s="19" t="s">
        <v>205</v>
      </c>
      <c r="C214" s="9" t="s">
        <v>104</v>
      </c>
      <c r="D214" s="8" t="s">
        <v>2</v>
      </c>
      <c r="E214" s="76">
        <v>7</v>
      </c>
    </row>
    <row r="215" spans="1:9">
      <c r="A215" s="19">
        <v>4</v>
      </c>
      <c r="B215" s="19" t="s">
        <v>205</v>
      </c>
      <c r="C215" s="9" t="s">
        <v>117</v>
      </c>
      <c r="D215" s="8" t="s">
        <v>2</v>
      </c>
      <c r="E215" s="76">
        <v>2</v>
      </c>
    </row>
    <row r="216" spans="1:9">
      <c r="A216" s="19">
        <v>5</v>
      </c>
      <c r="B216" s="19" t="s">
        <v>205</v>
      </c>
      <c r="C216" s="4" t="s">
        <v>105</v>
      </c>
      <c r="D216" s="13" t="s">
        <v>2</v>
      </c>
      <c r="E216" s="79">
        <v>4</v>
      </c>
    </row>
    <row r="217" spans="1:9" hidden="1">
      <c r="A217" s="49"/>
      <c r="B217" s="49"/>
      <c r="C217" s="53"/>
      <c r="D217" s="52"/>
      <c r="E217" s="86"/>
    </row>
    <row r="218" spans="1:9" hidden="1">
      <c r="A218" s="49"/>
      <c r="B218" s="49"/>
      <c r="C218" s="53"/>
      <c r="D218" s="52"/>
      <c r="E218" s="86"/>
    </row>
    <row r="219" spans="1:9">
      <c r="A219" s="19">
        <v>6</v>
      </c>
      <c r="B219" s="19" t="s">
        <v>205</v>
      </c>
      <c r="C219" s="4" t="s">
        <v>118</v>
      </c>
      <c r="D219" s="17" t="s">
        <v>41</v>
      </c>
      <c r="E219" s="78">
        <v>6</v>
      </c>
    </row>
    <row r="220" spans="1:9">
      <c r="A220" s="19">
        <v>7</v>
      </c>
      <c r="B220" s="19" t="s">
        <v>205</v>
      </c>
      <c r="C220" s="9" t="s">
        <v>106</v>
      </c>
      <c r="D220" s="8" t="s">
        <v>248</v>
      </c>
      <c r="E220" s="76">
        <v>1</v>
      </c>
    </row>
    <row r="221" spans="1:9">
      <c r="A221" s="19">
        <v>8</v>
      </c>
      <c r="B221" s="19" t="s">
        <v>205</v>
      </c>
      <c r="C221" s="4" t="s">
        <v>29</v>
      </c>
      <c r="D221" s="8" t="s">
        <v>248</v>
      </c>
      <c r="E221" s="76">
        <v>7</v>
      </c>
    </row>
    <row r="222" spans="1:9" hidden="1">
      <c r="A222" s="49"/>
      <c r="B222" s="49"/>
      <c r="C222" s="53"/>
      <c r="D222" s="52"/>
      <c r="E222" s="75"/>
    </row>
    <row r="223" spans="1:9" hidden="1">
      <c r="A223" s="49"/>
      <c r="B223" s="49"/>
      <c r="C223" s="53"/>
      <c r="D223" s="52"/>
      <c r="E223" s="86"/>
    </row>
    <row r="224" spans="1:9">
      <c r="A224" s="8">
        <v>9</v>
      </c>
      <c r="B224" s="19" t="s">
        <v>205</v>
      </c>
      <c r="C224" s="4" t="s">
        <v>107</v>
      </c>
      <c r="D224" s="17" t="s">
        <v>41</v>
      </c>
      <c r="E224" s="78">
        <v>12</v>
      </c>
    </row>
    <row r="225" spans="1:9" ht="26.25">
      <c r="A225" s="34">
        <v>10</v>
      </c>
      <c r="B225" s="19" t="s">
        <v>205</v>
      </c>
      <c r="C225" s="35" t="s">
        <v>119</v>
      </c>
      <c r="D225" s="36" t="s">
        <v>2</v>
      </c>
      <c r="E225" s="79">
        <v>2</v>
      </c>
    </row>
    <row r="226" spans="1:9" ht="26.25">
      <c r="A226" s="34">
        <v>11</v>
      </c>
      <c r="B226" s="19" t="s">
        <v>205</v>
      </c>
      <c r="C226" s="35" t="s">
        <v>120</v>
      </c>
      <c r="D226" s="36" t="s">
        <v>2</v>
      </c>
      <c r="E226" s="79">
        <v>2</v>
      </c>
    </row>
    <row r="227" spans="1:9">
      <c r="A227" s="19">
        <v>12</v>
      </c>
      <c r="B227" s="19" t="s">
        <v>205</v>
      </c>
      <c r="C227" s="4" t="s">
        <v>121</v>
      </c>
      <c r="D227" s="17" t="s">
        <v>2</v>
      </c>
      <c r="E227" s="78">
        <v>2</v>
      </c>
    </row>
    <row r="228" spans="1:9">
      <c r="A228" s="19">
        <v>13</v>
      </c>
      <c r="B228" s="19" t="s">
        <v>205</v>
      </c>
      <c r="C228" s="4" t="s">
        <v>122</v>
      </c>
      <c r="D228" s="17" t="s">
        <v>2</v>
      </c>
      <c r="E228" s="78">
        <v>2</v>
      </c>
    </row>
    <row r="229" spans="1:9" ht="25.5">
      <c r="A229" s="19">
        <v>14</v>
      </c>
      <c r="B229" s="19" t="s">
        <v>205</v>
      </c>
      <c r="C229" s="4" t="s">
        <v>108</v>
      </c>
      <c r="D229" s="17" t="s">
        <v>41</v>
      </c>
      <c r="E229" s="78">
        <v>2</v>
      </c>
    </row>
    <row r="230" spans="1:9" ht="25.5">
      <c r="A230" s="19">
        <v>15</v>
      </c>
      <c r="B230" s="19" t="s">
        <v>205</v>
      </c>
      <c r="C230" s="4" t="s">
        <v>123</v>
      </c>
      <c r="D230" s="17" t="s">
        <v>41</v>
      </c>
      <c r="E230" s="78">
        <v>2</v>
      </c>
    </row>
    <row r="231" spans="1:9" ht="14.25" customHeight="1">
      <c r="A231" s="19">
        <v>16</v>
      </c>
      <c r="B231" s="19" t="s">
        <v>205</v>
      </c>
      <c r="C231" s="4" t="s">
        <v>124</v>
      </c>
      <c r="D231" s="17" t="s">
        <v>2</v>
      </c>
      <c r="E231" s="78">
        <v>4</v>
      </c>
    </row>
    <row r="232" spans="1:9" hidden="1">
      <c r="A232" s="49"/>
      <c r="B232" s="49"/>
      <c r="C232" s="53"/>
      <c r="D232" s="52"/>
      <c r="E232" s="86"/>
    </row>
    <row r="233" spans="1:9">
      <c r="A233" s="19">
        <v>17</v>
      </c>
      <c r="B233" s="19" t="s">
        <v>205</v>
      </c>
      <c r="C233" s="26" t="s">
        <v>125</v>
      </c>
      <c r="D233" s="24" t="s">
        <v>2</v>
      </c>
      <c r="E233" s="27">
        <v>8</v>
      </c>
    </row>
    <row r="234" spans="1:9">
      <c r="A234" s="19">
        <v>18</v>
      </c>
      <c r="B234" s="19" t="s">
        <v>205</v>
      </c>
      <c r="C234" s="4" t="s">
        <v>114</v>
      </c>
      <c r="D234" s="17" t="s">
        <v>2</v>
      </c>
      <c r="E234" s="78">
        <v>18</v>
      </c>
    </row>
    <row r="235" spans="1:9" ht="15.75" thickBot="1">
      <c r="A235" s="19">
        <v>19</v>
      </c>
      <c r="B235" s="19" t="s">
        <v>205</v>
      </c>
      <c r="C235" s="4" t="s">
        <v>115</v>
      </c>
      <c r="D235" s="17" t="s">
        <v>2</v>
      </c>
      <c r="E235" s="78">
        <v>4</v>
      </c>
    </row>
    <row r="236" spans="1:9" ht="44.25" customHeight="1" thickBot="1">
      <c r="A236" s="133" t="s">
        <v>232</v>
      </c>
      <c r="B236" s="134"/>
      <c r="C236" s="134"/>
      <c r="D236" s="134"/>
      <c r="E236" s="134"/>
      <c r="F236" s="134"/>
      <c r="G236" s="134"/>
      <c r="H236" s="106"/>
      <c r="I236" s="107"/>
    </row>
    <row r="237" spans="1:9" ht="34.5" customHeight="1">
      <c r="A237" s="48"/>
      <c r="B237" s="48"/>
      <c r="C237" s="135"/>
      <c r="D237" s="135"/>
      <c r="E237" s="135"/>
      <c r="F237" s="135"/>
      <c r="G237" s="135"/>
      <c r="H237" s="135"/>
      <c r="I237" s="135"/>
    </row>
    <row r="238" spans="1:9" hidden="1">
      <c r="F238"/>
      <c r="G238"/>
      <c r="H238"/>
      <c r="I238"/>
    </row>
    <row r="239" spans="1:9" ht="15" customHeight="1">
      <c r="A239" s="184" t="s">
        <v>206</v>
      </c>
      <c r="B239" s="184"/>
      <c r="C239" s="184"/>
      <c r="D239" s="184"/>
      <c r="E239" s="184"/>
      <c r="F239" s="184"/>
      <c r="G239" s="184"/>
      <c r="H239" s="184"/>
      <c r="I239" s="184"/>
    </row>
    <row r="240" spans="1:9" ht="1.5" hidden="1" customHeight="1">
      <c r="A240" s="184"/>
      <c r="B240" s="184"/>
      <c r="C240" s="184"/>
      <c r="D240" s="184"/>
      <c r="E240" s="184"/>
      <c r="F240" s="184"/>
      <c r="G240" s="184"/>
      <c r="H240" s="184"/>
      <c r="I240" s="184"/>
    </row>
    <row r="241" spans="1:9" ht="23.25" customHeight="1">
      <c r="A241" s="72" t="s">
        <v>3</v>
      </c>
      <c r="B241" s="69" t="s">
        <v>218</v>
      </c>
      <c r="C241" s="71" t="s">
        <v>0</v>
      </c>
      <c r="D241" s="72" t="s">
        <v>1</v>
      </c>
      <c r="E241" s="71" t="s">
        <v>4</v>
      </c>
      <c r="F241" s="99" t="s">
        <v>219</v>
      </c>
      <c r="G241" s="99" t="s">
        <v>220</v>
      </c>
      <c r="H241" s="99" t="s">
        <v>221</v>
      </c>
      <c r="I241" s="99" t="s">
        <v>222</v>
      </c>
    </row>
    <row r="242" spans="1:9">
      <c r="A242" s="60">
        <v>1</v>
      </c>
      <c r="B242" s="61" t="s">
        <v>207</v>
      </c>
      <c r="C242" s="9" t="s">
        <v>208</v>
      </c>
      <c r="D242" s="8" t="s">
        <v>2</v>
      </c>
      <c r="E242" s="76">
        <v>10</v>
      </c>
    </row>
    <row r="243" spans="1:9" ht="26.25">
      <c r="A243" s="60">
        <v>2</v>
      </c>
      <c r="B243" s="61" t="s">
        <v>207</v>
      </c>
      <c r="C243" s="62" t="s">
        <v>209</v>
      </c>
      <c r="D243" s="8" t="s">
        <v>2</v>
      </c>
      <c r="E243" s="76">
        <v>2</v>
      </c>
    </row>
    <row r="244" spans="1:9" ht="26.25">
      <c r="A244" s="60">
        <v>3</v>
      </c>
      <c r="B244" s="61" t="s">
        <v>207</v>
      </c>
      <c r="C244" s="62" t="s">
        <v>210</v>
      </c>
      <c r="D244" s="8" t="s">
        <v>2</v>
      </c>
      <c r="E244" s="76">
        <v>2</v>
      </c>
    </row>
    <row r="245" spans="1:9">
      <c r="A245" s="60">
        <v>4</v>
      </c>
      <c r="B245" s="61" t="s">
        <v>207</v>
      </c>
      <c r="C245" s="9" t="s">
        <v>80</v>
      </c>
      <c r="D245" s="8" t="s">
        <v>248</v>
      </c>
      <c r="E245" s="76">
        <v>4</v>
      </c>
    </row>
    <row r="246" spans="1:9">
      <c r="A246" s="60">
        <v>5</v>
      </c>
      <c r="B246" s="61" t="s">
        <v>207</v>
      </c>
      <c r="C246" s="9" t="s">
        <v>211</v>
      </c>
      <c r="D246" s="8" t="s">
        <v>248</v>
      </c>
      <c r="E246" s="76">
        <v>6</v>
      </c>
    </row>
    <row r="247" spans="1:9">
      <c r="A247" s="60">
        <v>6</v>
      </c>
      <c r="B247" s="61" t="s">
        <v>207</v>
      </c>
      <c r="C247" s="9" t="s">
        <v>212</v>
      </c>
      <c r="D247" s="8" t="s">
        <v>248</v>
      </c>
      <c r="E247" s="76">
        <v>10</v>
      </c>
    </row>
    <row r="248" spans="1:9" ht="15.75" thickBot="1">
      <c r="A248" s="60">
        <v>7</v>
      </c>
      <c r="B248" s="61" t="s">
        <v>207</v>
      </c>
      <c r="C248" s="62" t="s">
        <v>82</v>
      </c>
      <c r="D248" s="63" t="s">
        <v>2</v>
      </c>
      <c r="E248" s="76">
        <v>2</v>
      </c>
    </row>
    <row r="249" spans="1:9" ht="44.25" customHeight="1" thickBot="1">
      <c r="A249" s="133" t="s">
        <v>231</v>
      </c>
      <c r="B249" s="134"/>
      <c r="C249" s="134"/>
      <c r="D249" s="134"/>
      <c r="E249" s="134"/>
      <c r="F249" s="134"/>
      <c r="G249" s="134"/>
      <c r="H249" s="106"/>
      <c r="I249" s="107"/>
    </row>
    <row r="250" spans="1:9" ht="32.25" customHeight="1">
      <c r="A250" s="190"/>
      <c r="B250" s="190"/>
      <c r="C250" s="190"/>
      <c r="D250" s="190"/>
      <c r="E250" s="190"/>
      <c r="F250" s="190"/>
      <c r="G250" s="190"/>
      <c r="H250" s="190"/>
      <c r="I250" s="190"/>
    </row>
    <row r="251" spans="1:9" ht="21.75" hidden="1" customHeight="1">
      <c r="A251" s="191"/>
      <c r="B251" s="191"/>
      <c r="C251" s="191"/>
      <c r="D251" s="191"/>
      <c r="E251" s="191"/>
      <c r="F251" s="191"/>
      <c r="G251" s="191"/>
      <c r="H251" s="191"/>
      <c r="I251" s="191"/>
    </row>
    <row r="252" spans="1:9" ht="15" customHeight="1">
      <c r="A252" s="178" t="s">
        <v>213</v>
      </c>
      <c r="B252" s="179"/>
      <c r="C252" s="179"/>
      <c r="D252" s="179"/>
      <c r="E252" s="179"/>
      <c r="F252" s="179"/>
      <c r="G252" s="179"/>
      <c r="H252" s="179"/>
      <c r="I252" s="180"/>
    </row>
    <row r="253" spans="1:9">
      <c r="A253" s="181"/>
      <c r="B253" s="182"/>
      <c r="C253" s="182"/>
      <c r="D253" s="182"/>
      <c r="E253" s="182"/>
      <c r="F253" s="182"/>
      <c r="G253" s="182"/>
      <c r="H253" s="182"/>
      <c r="I253" s="183"/>
    </row>
    <row r="254" spans="1:9" ht="25.5" customHeight="1">
      <c r="A254" s="69" t="s">
        <v>72</v>
      </c>
      <c r="B254" s="69" t="s">
        <v>218</v>
      </c>
      <c r="C254" s="69" t="s">
        <v>0</v>
      </c>
      <c r="D254" s="70" t="s">
        <v>1</v>
      </c>
      <c r="E254" s="88" t="s">
        <v>4</v>
      </c>
      <c r="F254" s="99" t="s">
        <v>219</v>
      </c>
      <c r="G254" s="99" t="s">
        <v>220</v>
      </c>
      <c r="H254" s="99" t="s">
        <v>221</v>
      </c>
      <c r="I254" s="99" t="s">
        <v>222</v>
      </c>
    </row>
    <row r="255" spans="1:9">
      <c r="A255" s="22">
        <v>1</v>
      </c>
      <c r="B255" s="58" t="s">
        <v>214</v>
      </c>
      <c r="C255" s="23" t="s">
        <v>126</v>
      </c>
      <c r="D255" s="24" t="s">
        <v>2</v>
      </c>
      <c r="E255" s="81">
        <f>6-1</f>
        <v>5</v>
      </c>
    </row>
    <row r="256" spans="1:9">
      <c r="A256" s="22">
        <v>2</v>
      </c>
      <c r="B256" s="58" t="s">
        <v>214</v>
      </c>
      <c r="C256" s="23" t="s">
        <v>127</v>
      </c>
      <c r="D256" s="24" t="s">
        <v>2</v>
      </c>
      <c r="E256" s="81">
        <v>31</v>
      </c>
    </row>
    <row r="257" spans="1:5">
      <c r="A257" s="47">
        <v>3</v>
      </c>
      <c r="B257" s="58" t="s">
        <v>214</v>
      </c>
      <c r="C257" s="5" t="s">
        <v>171</v>
      </c>
      <c r="D257" s="6" t="s">
        <v>2</v>
      </c>
      <c r="E257" s="89">
        <v>11</v>
      </c>
    </row>
    <row r="258" spans="1:5">
      <c r="A258" s="22">
        <v>4</v>
      </c>
      <c r="B258" s="58" t="s">
        <v>214</v>
      </c>
      <c r="C258" s="23" t="s">
        <v>128</v>
      </c>
      <c r="D258" s="24" t="s">
        <v>2</v>
      </c>
      <c r="E258" s="81">
        <v>11</v>
      </c>
    </row>
    <row r="259" spans="1:5">
      <c r="A259" s="22">
        <v>5</v>
      </c>
      <c r="B259" s="58" t="s">
        <v>214</v>
      </c>
      <c r="C259" s="23" t="s">
        <v>129</v>
      </c>
      <c r="D259" s="24" t="s">
        <v>2</v>
      </c>
      <c r="E259" s="81">
        <v>6</v>
      </c>
    </row>
    <row r="260" spans="1:5">
      <c r="A260" s="22">
        <v>6</v>
      </c>
      <c r="B260" s="58" t="s">
        <v>214</v>
      </c>
      <c r="C260" s="26" t="s">
        <v>130</v>
      </c>
      <c r="D260" s="25" t="s">
        <v>2</v>
      </c>
      <c r="E260" s="90">
        <f>8+1</f>
        <v>9</v>
      </c>
    </row>
    <row r="261" spans="1:5">
      <c r="A261" s="22">
        <v>7</v>
      </c>
      <c r="B261" s="58" t="s">
        <v>214</v>
      </c>
      <c r="C261" s="26" t="s">
        <v>131</v>
      </c>
      <c r="D261" s="25" t="s">
        <v>2</v>
      </c>
      <c r="E261" s="90">
        <v>2</v>
      </c>
    </row>
    <row r="262" spans="1:5">
      <c r="A262" s="22">
        <v>8</v>
      </c>
      <c r="B262" s="58" t="s">
        <v>214</v>
      </c>
      <c r="C262" s="26" t="s">
        <v>172</v>
      </c>
      <c r="D262" s="25" t="s">
        <v>2</v>
      </c>
      <c r="E262" s="90">
        <v>2</v>
      </c>
    </row>
    <row r="263" spans="1:5">
      <c r="A263" s="22">
        <v>9</v>
      </c>
      <c r="B263" s="58" t="s">
        <v>214</v>
      </c>
      <c r="C263" s="26" t="s">
        <v>132</v>
      </c>
      <c r="D263" s="25" t="s">
        <v>2</v>
      </c>
      <c r="E263" s="90">
        <v>28</v>
      </c>
    </row>
    <row r="264" spans="1:5">
      <c r="A264" s="22">
        <v>10</v>
      </c>
      <c r="B264" s="58" t="s">
        <v>214</v>
      </c>
      <c r="C264" s="26" t="s">
        <v>133</v>
      </c>
      <c r="D264" s="25" t="s">
        <v>2</v>
      </c>
      <c r="E264" s="90">
        <v>2</v>
      </c>
    </row>
    <row r="265" spans="1:5">
      <c r="A265" s="22">
        <v>11</v>
      </c>
      <c r="B265" s="58" t="s">
        <v>214</v>
      </c>
      <c r="C265" s="26" t="s">
        <v>134</v>
      </c>
      <c r="D265" s="25" t="s">
        <v>2</v>
      </c>
      <c r="E265" s="90">
        <v>1</v>
      </c>
    </row>
    <row r="266" spans="1:5">
      <c r="A266" s="22">
        <v>12</v>
      </c>
      <c r="B266" s="58" t="s">
        <v>214</v>
      </c>
      <c r="C266" s="26" t="s">
        <v>135</v>
      </c>
      <c r="D266" s="25" t="s">
        <v>2</v>
      </c>
      <c r="E266" s="90">
        <v>1</v>
      </c>
    </row>
    <row r="267" spans="1:5">
      <c r="A267" s="22">
        <v>13</v>
      </c>
      <c r="B267" s="58" t="s">
        <v>214</v>
      </c>
      <c r="C267" s="26" t="s">
        <v>136</v>
      </c>
      <c r="D267" s="25" t="s">
        <v>2</v>
      </c>
      <c r="E267" s="90">
        <f>15-2</f>
        <v>13</v>
      </c>
    </row>
    <row r="268" spans="1:5">
      <c r="A268" s="22">
        <v>14</v>
      </c>
      <c r="B268" s="58" t="s">
        <v>214</v>
      </c>
      <c r="C268" s="26" t="s">
        <v>137</v>
      </c>
      <c r="D268" s="25" t="s">
        <v>2</v>
      </c>
      <c r="E268" s="90">
        <v>2</v>
      </c>
    </row>
    <row r="269" spans="1:5">
      <c r="A269" s="22">
        <v>15</v>
      </c>
      <c r="B269" s="58" t="s">
        <v>214</v>
      </c>
      <c r="C269" s="26" t="s">
        <v>138</v>
      </c>
      <c r="D269" s="25" t="s">
        <v>2</v>
      </c>
      <c r="E269" s="90">
        <v>2</v>
      </c>
    </row>
    <row r="270" spans="1:5">
      <c r="A270" s="22">
        <v>16</v>
      </c>
      <c r="B270" s="58" t="s">
        <v>214</v>
      </c>
      <c r="C270" s="26" t="s">
        <v>139</v>
      </c>
      <c r="D270" s="25" t="s">
        <v>2</v>
      </c>
      <c r="E270" s="90">
        <v>1</v>
      </c>
    </row>
    <row r="271" spans="1:5" ht="14.25" customHeight="1">
      <c r="A271" s="22">
        <v>17</v>
      </c>
      <c r="B271" s="58" t="s">
        <v>214</v>
      </c>
      <c r="C271" s="26" t="s">
        <v>140</v>
      </c>
      <c r="D271" s="25" t="s">
        <v>2</v>
      </c>
      <c r="E271" s="90">
        <v>6</v>
      </c>
    </row>
    <row r="272" spans="1:5" hidden="1">
      <c r="A272" s="54"/>
      <c r="B272" s="59"/>
      <c r="C272" s="56"/>
      <c r="D272" s="55"/>
      <c r="E272" s="82"/>
    </row>
    <row r="273" spans="1:5">
      <c r="A273" s="22">
        <v>18</v>
      </c>
      <c r="B273" s="58" t="s">
        <v>214</v>
      </c>
      <c r="C273" s="26" t="s">
        <v>173</v>
      </c>
      <c r="D273" s="25" t="s">
        <v>2</v>
      </c>
      <c r="E273" s="90">
        <v>1</v>
      </c>
    </row>
    <row r="274" spans="1:5">
      <c r="A274" s="22">
        <v>19</v>
      </c>
      <c r="B274" s="58" t="s">
        <v>214</v>
      </c>
      <c r="C274" s="26" t="s">
        <v>174</v>
      </c>
      <c r="D274" s="25" t="s">
        <v>2</v>
      </c>
      <c r="E274" s="90">
        <v>1</v>
      </c>
    </row>
    <row r="275" spans="1:5">
      <c r="A275" s="22">
        <v>20</v>
      </c>
      <c r="B275" s="58" t="s">
        <v>214</v>
      </c>
      <c r="C275" s="26" t="s">
        <v>141</v>
      </c>
      <c r="D275" s="25" t="s">
        <v>2</v>
      </c>
      <c r="E275" s="90">
        <v>2</v>
      </c>
    </row>
    <row r="276" spans="1:5">
      <c r="A276" s="22">
        <v>21</v>
      </c>
      <c r="B276" s="58" t="s">
        <v>214</v>
      </c>
      <c r="C276" s="26" t="s">
        <v>142</v>
      </c>
      <c r="D276" s="25" t="s">
        <v>2</v>
      </c>
      <c r="E276" s="90">
        <v>2</v>
      </c>
    </row>
    <row r="277" spans="1:5">
      <c r="A277" s="22">
        <v>22</v>
      </c>
      <c r="B277" s="58" t="s">
        <v>214</v>
      </c>
      <c r="C277" s="26" t="s">
        <v>143</v>
      </c>
      <c r="D277" s="25" t="s">
        <v>2</v>
      </c>
      <c r="E277" s="90">
        <v>2</v>
      </c>
    </row>
    <row r="278" spans="1:5">
      <c r="A278" s="22">
        <v>23</v>
      </c>
      <c r="B278" s="58" t="s">
        <v>214</v>
      </c>
      <c r="C278" s="26" t="s">
        <v>144</v>
      </c>
      <c r="D278" s="25" t="s">
        <v>2</v>
      </c>
      <c r="E278" s="90">
        <v>1</v>
      </c>
    </row>
    <row r="279" spans="1:5">
      <c r="A279" s="22">
        <v>24</v>
      </c>
      <c r="B279" s="58" t="s">
        <v>214</v>
      </c>
      <c r="C279" s="26" t="s">
        <v>145</v>
      </c>
      <c r="D279" s="25" t="s">
        <v>2</v>
      </c>
      <c r="E279" s="90">
        <v>1</v>
      </c>
    </row>
    <row r="280" spans="1:5">
      <c r="A280" s="22">
        <v>25</v>
      </c>
      <c r="B280" s="58" t="s">
        <v>214</v>
      </c>
      <c r="C280" s="26" t="s">
        <v>146</v>
      </c>
      <c r="D280" s="25" t="s">
        <v>2</v>
      </c>
      <c r="E280" s="90">
        <v>2</v>
      </c>
    </row>
    <row r="281" spans="1:5">
      <c r="A281" s="22">
        <v>26</v>
      </c>
      <c r="B281" s="58" t="s">
        <v>214</v>
      </c>
      <c r="C281" s="26" t="s">
        <v>147</v>
      </c>
      <c r="D281" s="25" t="s">
        <v>2</v>
      </c>
      <c r="E281" s="90">
        <v>1</v>
      </c>
    </row>
    <row r="282" spans="1:5">
      <c r="A282" s="22">
        <v>27</v>
      </c>
      <c r="B282" s="58" t="s">
        <v>214</v>
      </c>
      <c r="C282" s="26" t="s">
        <v>148</v>
      </c>
      <c r="D282" s="25" t="s">
        <v>2</v>
      </c>
      <c r="E282" s="90">
        <v>1</v>
      </c>
    </row>
    <row r="283" spans="1:5">
      <c r="A283" s="22">
        <v>28</v>
      </c>
      <c r="B283" s="58" t="s">
        <v>214</v>
      </c>
      <c r="C283" s="26" t="s">
        <v>149</v>
      </c>
      <c r="D283" s="25" t="s">
        <v>2</v>
      </c>
      <c r="E283" s="90">
        <v>2</v>
      </c>
    </row>
    <row r="284" spans="1:5">
      <c r="A284" s="22">
        <v>29</v>
      </c>
      <c r="B284" s="58" t="s">
        <v>214</v>
      </c>
      <c r="C284" s="26" t="s">
        <v>175</v>
      </c>
      <c r="D284" s="25" t="s">
        <v>2</v>
      </c>
      <c r="E284" s="90">
        <v>1</v>
      </c>
    </row>
    <row r="285" spans="1:5">
      <c r="A285" s="22">
        <v>30</v>
      </c>
      <c r="B285" s="58" t="s">
        <v>214</v>
      </c>
      <c r="C285" s="26" t="s">
        <v>176</v>
      </c>
      <c r="D285" s="25" t="s">
        <v>2</v>
      </c>
      <c r="E285" s="90">
        <v>1</v>
      </c>
    </row>
    <row r="286" spans="1:5" ht="25.5">
      <c r="A286" s="22">
        <v>31</v>
      </c>
      <c r="B286" s="58" t="s">
        <v>214</v>
      </c>
      <c r="C286" s="2" t="s">
        <v>189</v>
      </c>
      <c r="D286" s="25" t="s">
        <v>2</v>
      </c>
      <c r="E286" s="90">
        <v>1</v>
      </c>
    </row>
    <row r="287" spans="1:5" ht="38.25">
      <c r="A287" s="22">
        <v>32</v>
      </c>
      <c r="B287" s="58" t="s">
        <v>214</v>
      </c>
      <c r="C287" s="26" t="s">
        <v>150</v>
      </c>
      <c r="D287" s="25" t="s">
        <v>2</v>
      </c>
      <c r="E287" s="90">
        <f>4-2</f>
        <v>2</v>
      </c>
    </row>
    <row r="288" spans="1:5" ht="0.75" hidden="1" customHeight="1">
      <c r="A288" s="54"/>
      <c r="B288" s="59"/>
      <c r="C288" s="56"/>
      <c r="D288" s="57"/>
      <c r="E288" s="82"/>
    </row>
    <row r="289" spans="1:9" ht="25.5">
      <c r="A289" s="22">
        <v>33</v>
      </c>
      <c r="B289" s="58" t="s">
        <v>214</v>
      </c>
      <c r="C289" s="37" t="s">
        <v>177</v>
      </c>
      <c r="D289" s="33" t="s">
        <v>2</v>
      </c>
      <c r="E289" s="81">
        <v>2</v>
      </c>
    </row>
    <row r="290" spans="1:9" ht="25.5">
      <c r="A290" s="22">
        <v>34</v>
      </c>
      <c r="B290" s="58" t="s">
        <v>214</v>
      </c>
      <c r="C290" s="37" t="s">
        <v>178</v>
      </c>
      <c r="D290" s="33" t="s">
        <v>2</v>
      </c>
      <c r="E290" s="81">
        <v>2</v>
      </c>
    </row>
    <row r="291" spans="1:9" ht="25.5">
      <c r="A291" s="22">
        <v>35</v>
      </c>
      <c r="B291" s="58" t="s">
        <v>214</v>
      </c>
      <c r="C291" s="37" t="s">
        <v>179</v>
      </c>
      <c r="D291" s="33" t="s">
        <v>2</v>
      </c>
      <c r="E291" s="81">
        <v>2</v>
      </c>
    </row>
    <row r="292" spans="1:9" ht="25.5">
      <c r="A292" s="22">
        <v>36</v>
      </c>
      <c r="B292" s="58" t="s">
        <v>214</v>
      </c>
      <c r="C292" s="37" t="s">
        <v>180</v>
      </c>
      <c r="D292" s="33" t="s">
        <v>2</v>
      </c>
      <c r="E292" s="81">
        <v>2</v>
      </c>
    </row>
    <row r="293" spans="1:9" ht="25.5">
      <c r="A293" s="22">
        <v>37</v>
      </c>
      <c r="B293" s="58" t="s">
        <v>214</v>
      </c>
      <c r="C293" s="37" t="s">
        <v>181</v>
      </c>
      <c r="D293" s="33" t="s">
        <v>2</v>
      </c>
      <c r="E293" s="81">
        <v>2</v>
      </c>
    </row>
    <row r="294" spans="1:9">
      <c r="A294" s="22">
        <v>38</v>
      </c>
      <c r="B294" s="58" t="s">
        <v>214</v>
      </c>
      <c r="C294" s="38" t="s">
        <v>6</v>
      </c>
      <c r="D294" s="33" t="s">
        <v>2</v>
      </c>
      <c r="E294" s="81">
        <f>4-2</f>
        <v>2</v>
      </c>
    </row>
    <row r="295" spans="1:9">
      <c r="A295" s="22">
        <v>39</v>
      </c>
      <c r="B295" s="58" t="s">
        <v>214</v>
      </c>
      <c r="C295" s="38" t="s">
        <v>53</v>
      </c>
      <c r="D295" s="33" t="s">
        <v>2</v>
      </c>
      <c r="E295" s="81">
        <v>2</v>
      </c>
    </row>
    <row r="296" spans="1:9">
      <c r="A296" s="22">
        <v>40</v>
      </c>
      <c r="B296" s="58" t="s">
        <v>214</v>
      </c>
      <c r="C296" s="38" t="s">
        <v>75</v>
      </c>
      <c r="D296" s="33" t="s">
        <v>2</v>
      </c>
      <c r="E296" s="81">
        <v>4</v>
      </c>
    </row>
    <row r="297" spans="1:9">
      <c r="A297" s="22">
        <v>41</v>
      </c>
      <c r="B297" s="58" t="s">
        <v>214</v>
      </c>
      <c r="C297" s="38" t="s">
        <v>182</v>
      </c>
      <c r="D297" s="33" t="s">
        <v>2</v>
      </c>
      <c r="E297" s="81">
        <v>4</v>
      </c>
    </row>
    <row r="298" spans="1:9">
      <c r="A298" s="22">
        <v>42</v>
      </c>
      <c r="B298" s="58" t="s">
        <v>214</v>
      </c>
      <c r="C298" s="37" t="s">
        <v>151</v>
      </c>
      <c r="D298" s="8" t="s">
        <v>248</v>
      </c>
      <c r="E298" s="81">
        <v>36</v>
      </c>
    </row>
    <row r="299" spans="1:9">
      <c r="A299" s="22">
        <v>43</v>
      </c>
      <c r="B299" s="58" t="s">
        <v>214</v>
      </c>
      <c r="C299" s="37" t="s">
        <v>152</v>
      </c>
      <c r="D299" s="8" t="s">
        <v>248</v>
      </c>
      <c r="E299" s="81">
        <v>96</v>
      </c>
    </row>
    <row r="300" spans="1:9">
      <c r="A300" s="22">
        <v>44</v>
      </c>
      <c r="B300" s="58" t="s">
        <v>214</v>
      </c>
      <c r="C300" s="37" t="s">
        <v>183</v>
      </c>
      <c r="D300" s="8" t="s">
        <v>248</v>
      </c>
      <c r="E300" s="81">
        <v>48</v>
      </c>
    </row>
    <row r="301" spans="1:9">
      <c r="A301" s="22">
        <v>45</v>
      </c>
      <c r="B301" s="58" t="s">
        <v>214</v>
      </c>
      <c r="C301" s="37" t="s">
        <v>184</v>
      </c>
      <c r="D301" s="8" t="s">
        <v>248</v>
      </c>
      <c r="E301" s="81">
        <v>32</v>
      </c>
    </row>
    <row r="302" spans="1:9" ht="14.25" customHeight="1">
      <c r="A302" s="22">
        <v>46</v>
      </c>
      <c r="B302" s="58" t="s">
        <v>214</v>
      </c>
      <c r="C302" s="37" t="s">
        <v>153</v>
      </c>
      <c r="D302" s="8" t="s">
        <v>248</v>
      </c>
      <c r="E302" s="81">
        <f>40</f>
        <v>40</v>
      </c>
    </row>
    <row r="303" spans="1:9" s="118" customFormat="1" hidden="1">
      <c r="F303" s="119"/>
      <c r="G303" s="120"/>
      <c r="H303" s="120"/>
      <c r="I303" s="120"/>
    </row>
    <row r="304" spans="1:9" s="118" customFormat="1" hidden="1">
      <c r="F304" s="119"/>
      <c r="G304" s="120"/>
      <c r="H304" s="120"/>
      <c r="I304" s="120"/>
    </row>
    <row r="305" spans="1:9">
      <c r="A305" s="22">
        <v>47</v>
      </c>
      <c r="B305" s="58" t="s">
        <v>214</v>
      </c>
      <c r="C305" s="37" t="s">
        <v>154</v>
      </c>
      <c r="D305" s="33" t="s">
        <v>2</v>
      </c>
      <c r="E305" s="81">
        <v>4</v>
      </c>
    </row>
    <row r="306" spans="1:9">
      <c r="A306" s="22">
        <v>48</v>
      </c>
      <c r="B306" s="58" t="s">
        <v>214</v>
      </c>
      <c r="C306" s="37" t="s">
        <v>155</v>
      </c>
      <c r="D306" s="33" t="s">
        <v>2</v>
      </c>
      <c r="E306" s="81">
        <v>4</v>
      </c>
    </row>
    <row r="307" spans="1:9" s="46" customFormat="1">
      <c r="A307" s="22">
        <v>49</v>
      </c>
      <c r="B307" s="58" t="s">
        <v>214</v>
      </c>
      <c r="C307" s="37" t="s">
        <v>156</v>
      </c>
      <c r="D307" s="33" t="s">
        <v>2</v>
      </c>
      <c r="E307" s="81">
        <v>6</v>
      </c>
      <c r="F307" s="97"/>
      <c r="G307" s="95"/>
      <c r="H307" s="95"/>
      <c r="I307" s="95"/>
    </row>
    <row r="308" spans="1:9" s="46" customFormat="1">
      <c r="A308" s="22">
        <v>50</v>
      </c>
      <c r="B308" s="58" t="s">
        <v>214</v>
      </c>
      <c r="C308" s="37" t="s">
        <v>157</v>
      </c>
      <c r="D308" s="33" t="s">
        <v>2</v>
      </c>
      <c r="E308" s="81">
        <v>4</v>
      </c>
      <c r="F308" s="97"/>
      <c r="G308" s="95"/>
      <c r="H308" s="95"/>
      <c r="I308" s="95"/>
    </row>
    <row r="309" spans="1:9" s="46" customFormat="1">
      <c r="A309" s="22">
        <v>51</v>
      </c>
      <c r="B309" s="58" t="s">
        <v>214</v>
      </c>
      <c r="C309" s="26" t="s">
        <v>185</v>
      </c>
      <c r="D309" s="33" t="s">
        <v>2</v>
      </c>
      <c r="E309" s="91">
        <v>14</v>
      </c>
      <c r="F309" s="97"/>
      <c r="G309" s="95"/>
      <c r="H309" s="95"/>
      <c r="I309" s="95"/>
    </row>
    <row r="310" spans="1:9" s="46" customFormat="1">
      <c r="A310" s="22">
        <v>52</v>
      </c>
      <c r="B310" s="58" t="s">
        <v>214</v>
      </c>
      <c r="C310" s="26" t="s">
        <v>186</v>
      </c>
      <c r="D310" s="33" t="s">
        <v>2</v>
      </c>
      <c r="E310" s="91">
        <v>12</v>
      </c>
      <c r="F310" s="97"/>
      <c r="G310" s="95"/>
      <c r="H310" s="95"/>
      <c r="I310" s="95"/>
    </row>
    <row r="311" spans="1:9" s="46" customFormat="1">
      <c r="A311" s="22">
        <v>53</v>
      </c>
      <c r="B311" s="58" t="s">
        <v>214</v>
      </c>
      <c r="C311" s="26" t="s">
        <v>187</v>
      </c>
      <c r="D311" s="33" t="s">
        <v>2</v>
      </c>
      <c r="E311" s="91">
        <v>12</v>
      </c>
      <c r="F311" s="97"/>
      <c r="G311" s="95"/>
      <c r="H311" s="95"/>
      <c r="I311" s="95"/>
    </row>
    <row r="312" spans="1:9" s="46" customFormat="1">
      <c r="A312" s="22">
        <v>54</v>
      </c>
      <c r="B312" s="58" t="s">
        <v>214</v>
      </c>
      <c r="C312" s="26" t="s">
        <v>188</v>
      </c>
      <c r="D312" s="33" t="s">
        <v>2</v>
      </c>
      <c r="E312" s="91">
        <v>8</v>
      </c>
      <c r="F312" s="97"/>
      <c r="G312" s="95"/>
      <c r="H312" s="95"/>
      <c r="I312" s="95"/>
    </row>
    <row r="313" spans="1:9" s="46" customFormat="1">
      <c r="A313" s="22">
        <v>55</v>
      </c>
      <c r="B313" s="33" t="s">
        <v>214</v>
      </c>
      <c r="C313" s="26" t="s">
        <v>158</v>
      </c>
      <c r="D313" s="24" t="s">
        <v>41</v>
      </c>
      <c r="E313" s="81">
        <v>259</v>
      </c>
      <c r="F313" s="97"/>
      <c r="G313" s="95"/>
      <c r="H313" s="95"/>
      <c r="I313" s="95"/>
    </row>
    <row r="314" spans="1:9" s="46" customFormat="1" ht="25.5">
      <c r="A314" s="22">
        <v>56</v>
      </c>
      <c r="B314" s="33" t="s">
        <v>214</v>
      </c>
      <c r="C314" s="26" t="s">
        <v>237</v>
      </c>
      <c r="D314" s="24" t="s">
        <v>41</v>
      </c>
      <c r="E314" s="81">
        <v>1</v>
      </c>
      <c r="F314" s="97"/>
      <c r="G314" s="95"/>
      <c r="H314" s="95"/>
      <c r="I314" s="95"/>
    </row>
    <row r="315" spans="1:9" s="46" customFormat="1" ht="15.75" thickBot="1">
      <c r="A315" s="22">
        <v>57</v>
      </c>
      <c r="B315" s="33" t="s">
        <v>214</v>
      </c>
      <c r="C315" s="26" t="s">
        <v>238</v>
      </c>
      <c r="D315" s="8" t="s">
        <v>248</v>
      </c>
      <c r="E315" s="81">
        <v>2</v>
      </c>
      <c r="F315" s="97"/>
      <c r="G315" s="95"/>
      <c r="H315" s="95"/>
      <c r="I315" s="95"/>
    </row>
    <row r="316" spans="1:9" ht="44.25" customHeight="1" thickBot="1">
      <c r="A316" s="167" t="s">
        <v>233</v>
      </c>
      <c r="B316" s="134"/>
      <c r="C316" s="134"/>
      <c r="D316" s="134"/>
      <c r="E316" s="134"/>
      <c r="F316" s="134"/>
      <c r="G316" s="134"/>
      <c r="H316" s="106"/>
      <c r="I316" s="107"/>
    </row>
    <row r="317" spans="1:9" ht="32.25" customHeight="1">
      <c r="A317" s="28"/>
      <c r="B317" s="28"/>
      <c r="C317" s="30"/>
      <c r="D317" s="29"/>
      <c r="E317" s="109"/>
      <c r="F317" s="110"/>
      <c r="G317" s="111"/>
      <c r="H317" s="111"/>
      <c r="I317" s="111"/>
    </row>
    <row r="318" spans="1:9" ht="24.75" hidden="1" customHeight="1">
      <c r="F318" s="98"/>
      <c r="G318"/>
      <c r="H318"/>
      <c r="I318"/>
    </row>
    <row r="319" spans="1:9" ht="15" customHeight="1">
      <c r="A319" s="138" t="s">
        <v>215</v>
      </c>
      <c r="B319" s="139"/>
      <c r="C319" s="139"/>
      <c r="D319" s="139"/>
      <c r="E319" s="139"/>
      <c r="F319" s="139"/>
      <c r="G319" s="139"/>
      <c r="H319" s="139"/>
      <c r="I319" s="140"/>
    </row>
    <row r="320" spans="1:9" ht="27" customHeight="1">
      <c r="A320" s="68" t="s">
        <v>3</v>
      </c>
      <c r="B320" s="69" t="s">
        <v>218</v>
      </c>
      <c r="C320" s="71" t="s">
        <v>0</v>
      </c>
      <c r="D320" s="72" t="s">
        <v>1</v>
      </c>
      <c r="E320" s="73" t="s">
        <v>4</v>
      </c>
      <c r="F320" s="99" t="s">
        <v>219</v>
      </c>
      <c r="G320" s="99" t="s">
        <v>220</v>
      </c>
      <c r="H320" s="99" t="s">
        <v>221</v>
      </c>
      <c r="I320" s="99" t="s">
        <v>222</v>
      </c>
    </row>
    <row r="321" spans="1:9">
      <c r="A321" s="39">
        <v>1</v>
      </c>
      <c r="B321" s="39" t="s">
        <v>216</v>
      </c>
      <c r="C321" s="40" t="s">
        <v>79</v>
      </c>
      <c r="D321" s="41" t="s">
        <v>2</v>
      </c>
      <c r="E321" s="92">
        <v>36</v>
      </c>
    </row>
    <row r="322" spans="1:9">
      <c r="A322" s="39">
        <v>2</v>
      </c>
      <c r="B322" s="39" t="s">
        <v>216</v>
      </c>
      <c r="C322" s="42" t="s">
        <v>159</v>
      </c>
      <c r="D322" s="41" t="s">
        <v>41</v>
      </c>
      <c r="E322" s="92">
        <v>2</v>
      </c>
    </row>
    <row r="323" spans="1:9">
      <c r="A323" s="39">
        <v>3</v>
      </c>
      <c r="B323" s="39" t="s">
        <v>216</v>
      </c>
      <c r="C323" s="42" t="s">
        <v>160</v>
      </c>
      <c r="D323" s="41" t="s">
        <v>41</v>
      </c>
      <c r="E323" s="92">
        <v>1</v>
      </c>
    </row>
    <row r="324" spans="1:9">
      <c r="A324" s="39">
        <v>4</v>
      </c>
      <c r="B324" s="39" t="s">
        <v>216</v>
      </c>
      <c r="C324" s="43" t="s">
        <v>81</v>
      </c>
      <c r="D324" s="41" t="s">
        <v>41</v>
      </c>
      <c r="E324" s="92">
        <v>24</v>
      </c>
    </row>
    <row r="325" spans="1:9" ht="25.5">
      <c r="A325" s="39">
        <v>5</v>
      </c>
      <c r="B325" s="39" t="s">
        <v>216</v>
      </c>
      <c r="C325" s="44" t="s">
        <v>163</v>
      </c>
      <c r="D325" s="41" t="s">
        <v>41</v>
      </c>
      <c r="E325" s="92">
        <v>4</v>
      </c>
    </row>
    <row r="326" spans="1:9" ht="25.5">
      <c r="A326" s="39">
        <v>6</v>
      </c>
      <c r="B326" s="39" t="s">
        <v>216</v>
      </c>
      <c r="C326" s="44" t="s">
        <v>164</v>
      </c>
      <c r="D326" s="41" t="s">
        <v>41</v>
      </c>
      <c r="E326" s="92">
        <v>2</v>
      </c>
    </row>
    <row r="327" spans="1:9">
      <c r="A327" s="39">
        <v>7</v>
      </c>
      <c r="B327" s="39" t="s">
        <v>216</v>
      </c>
      <c r="C327" s="44" t="s">
        <v>165</v>
      </c>
      <c r="D327" s="41" t="s">
        <v>41</v>
      </c>
      <c r="E327" s="92">
        <v>2</v>
      </c>
    </row>
    <row r="328" spans="1:9">
      <c r="A328" s="39">
        <v>8</v>
      </c>
      <c r="B328" s="39" t="s">
        <v>216</v>
      </c>
      <c r="C328" s="40" t="s">
        <v>166</v>
      </c>
      <c r="D328" s="8" t="s">
        <v>248</v>
      </c>
      <c r="E328" s="92">
        <v>84</v>
      </c>
    </row>
    <row r="329" spans="1:9">
      <c r="A329" s="39">
        <v>9</v>
      </c>
      <c r="B329" s="39" t="s">
        <v>216</v>
      </c>
      <c r="C329" s="40" t="s">
        <v>167</v>
      </c>
      <c r="D329" s="8" t="s">
        <v>248</v>
      </c>
      <c r="E329" s="92">
        <v>10</v>
      </c>
    </row>
    <row r="330" spans="1:9">
      <c r="A330" s="39">
        <v>10</v>
      </c>
      <c r="B330" s="39" t="s">
        <v>216</v>
      </c>
      <c r="C330" s="40" t="s">
        <v>168</v>
      </c>
      <c r="D330" s="8" t="s">
        <v>248</v>
      </c>
      <c r="E330" s="92">
        <v>4</v>
      </c>
    </row>
    <row r="331" spans="1:9">
      <c r="A331" s="39">
        <v>11</v>
      </c>
      <c r="B331" s="39" t="s">
        <v>216</v>
      </c>
      <c r="C331" s="44" t="s">
        <v>161</v>
      </c>
      <c r="D331" s="41" t="s">
        <v>2</v>
      </c>
      <c r="E331" s="93">
        <v>8</v>
      </c>
    </row>
    <row r="332" spans="1:9">
      <c r="A332" s="39">
        <v>12</v>
      </c>
      <c r="B332" s="39" t="s">
        <v>216</v>
      </c>
      <c r="C332" s="44" t="s">
        <v>162</v>
      </c>
      <c r="D332" s="41" t="s">
        <v>2</v>
      </c>
      <c r="E332" s="93">
        <v>2</v>
      </c>
    </row>
    <row r="333" spans="1:9">
      <c r="A333" s="39">
        <v>13</v>
      </c>
      <c r="B333" s="39" t="s">
        <v>216</v>
      </c>
      <c r="C333" s="45" t="s">
        <v>169</v>
      </c>
      <c r="D333" s="41" t="s">
        <v>2</v>
      </c>
      <c r="E333" s="92">
        <v>16</v>
      </c>
    </row>
    <row r="334" spans="1:9" ht="15.75" thickBot="1">
      <c r="A334" s="39">
        <v>14</v>
      </c>
      <c r="B334" s="39" t="s">
        <v>216</v>
      </c>
      <c r="C334" s="45" t="s">
        <v>170</v>
      </c>
      <c r="D334" s="41" t="s">
        <v>2</v>
      </c>
      <c r="E334" s="92">
        <v>4</v>
      </c>
    </row>
    <row r="335" spans="1:9" ht="44.25" customHeight="1" thickBot="1">
      <c r="A335" s="133" t="s">
        <v>234</v>
      </c>
      <c r="B335" s="134"/>
      <c r="C335" s="134"/>
      <c r="D335" s="134"/>
      <c r="E335" s="134"/>
      <c r="F335" s="134"/>
      <c r="G335" s="134"/>
      <c r="H335" s="106"/>
      <c r="I335" s="107"/>
    </row>
    <row r="336" spans="1:9" ht="31.5" customHeight="1">
      <c r="A336" s="137"/>
      <c r="B336" s="137"/>
      <c r="C336" s="137"/>
      <c r="D336" s="137"/>
      <c r="E336" s="137"/>
      <c r="F336" s="137"/>
      <c r="G336" s="137"/>
      <c r="H336" s="137"/>
      <c r="I336" s="137"/>
    </row>
    <row r="337" spans="1:9" ht="15" customHeight="1">
      <c r="A337" s="138" t="s">
        <v>253</v>
      </c>
      <c r="B337" s="139"/>
      <c r="C337" s="139"/>
      <c r="D337" s="139"/>
      <c r="E337" s="139"/>
      <c r="F337" s="139"/>
      <c r="G337" s="139"/>
      <c r="H337" s="139"/>
      <c r="I337" s="140"/>
    </row>
    <row r="338" spans="1:9" ht="22.5" customHeight="1">
      <c r="A338" s="68" t="s">
        <v>3</v>
      </c>
      <c r="B338" s="69" t="s">
        <v>218</v>
      </c>
      <c r="C338" s="71" t="s">
        <v>0</v>
      </c>
      <c r="D338" s="72" t="s">
        <v>1</v>
      </c>
      <c r="E338" s="73" t="s">
        <v>4</v>
      </c>
      <c r="F338" s="99" t="s">
        <v>219</v>
      </c>
      <c r="G338" s="99" t="s">
        <v>220</v>
      </c>
      <c r="H338" s="99" t="s">
        <v>221</v>
      </c>
      <c r="I338" s="99" t="s">
        <v>222</v>
      </c>
    </row>
    <row r="339" spans="1:9" ht="15" customHeight="1">
      <c r="A339" s="39">
        <v>1</v>
      </c>
      <c r="B339" s="39" t="s">
        <v>252</v>
      </c>
      <c r="C339" s="42" t="s">
        <v>255</v>
      </c>
      <c r="D339" s="41" t="s">
        <v>41</v>
      </c>
      <c r="E339" s="41">
        <v>2</v>
      </c>
    </row>
    <row r="340" spans="1:9" ht="15" customHeight="1">
      <c r="A340" s="39">
        <v>2</v>
      </c>
      <c r="B340" s="39" t="s">
        <v>252</v>
      </c>
      <c r="C340" s="43" t="s">
        <v>256</v>
      </c>
      <c r="D340" s="41" t="s">
        <v>41</v>
      </c>
      <c r="E340" s="41">
        <v>2</v>
      </c>
    </row>
    <row r="341" spans="1:9" ht="15" customHeight="1">
      <c r="A341" s="39">
        <v>3</v>
      </c>
      <c r="B341" s="39" t="s">
        <v>252</v>
      </c>
      <c r="C341" s="44" t="s">
        <v>257</v>
      </c>
      <c r="D341" s="41" t="s">
        <v>41</v>
      </c>
      <c r="E341" s="41">
        <v>2</v>
      </c>
    </row>
    <row r="342" spans="1:9" ht="15" customHeight="1">
      <c r="A342" s="39">
        <v>4</v>
      </c>
      <c r="B342" s="39" t="s">
        <v>252</v>
      </c>
      <c r="C342" s="44" t="s">
        <v>258</v>
      </c>
      <c r="D342" s="41" t="s">
        <v>247</v>
      </c>
      <c r="E342" s="41">
        <v>8</v>
      </c>
    </row>
    <row r="343" spans="1:9" ht="15" customHeight="1">
      <c r="A343" s="39">
        <v>5</v>
      </c>
      <c r="B343" s="39" t="s">
        <v>252</v>
      </c>
      <c r="C343" s="44" t="s">
        <v>259</v>
      </c>
      <c r="D343" s="41" t="s">
        <v>247</v>
      </c>
      <c r="E343" s="41">
        <v>4</v>
      </c>
    </row>
    <row r="344" spans="1:9" ht="15" customHeight="1" thickBot="1">
      <c r="A344" s="39">
        <v>6</v>
      </c>
      <c r="B344" s="39" t="s">
        <v>252</v>
      </c>
      <c r="C344" s="40" t="s">
        <v>260</v>
      </c>
      <c r="D344" s="41" t="s">
        <v>247</v>
      </c>
      <c r="E344" s="41">
        <v>2</v>
      </c>
    </row>
    <row r="345" spans="1:9" ht="45" customHeight="1" thickBot="1">
      <c r="A345" s="133" t="s">
        <v>249</v>
      </c>
      <c r="B345" s="134"/>
      <c r="C345" s="134"/>
      <c r="D345" s="134"/>
      <c r="E345" s="134"/>
      <c r="F345" s="134"/>
      <c r="G345" s="134"/>
      <c r="H345" s="106"/>
      <c r="I345" s="107"/>
    </row>
    <row r="346" spans="1:9" ht="30" customHeight="1">
      <c r="A346" s="137"/>
      <c r="B346" s="137"/>
      <c r="C346" s="137"/>
      <c r="D346" s="137"/>
      <c r="E346" s="137"/>
      <c r="F346" s="137"/>
      <c r="G346" s="137"/>
      <c r="H346" s="137"/>
      <c r="I346" s="137"/>
    </row>
    <row r="347" spans="1:9" ht="15" customHeight="1">
      <c r="A347" s="138" t="s">
        <v>254</v>
      </c>
      <c r="B347" s="139"/>
      <c r="C347" s="139"/>
      <c r="D347" s="139"/>
      <c r="E347" s="139"/>
      <c r="F347" s="139"/>
      <c r="G347" s="139"/>
      <c r="H347" s="139"/>
      <c r="I347" s="140"/>
    </row>
    <row r="348" spans="1:9" ht="24" customHeight="1">
      <c r="A348" s="68" t="s">
        <v>3</v>
      </c>
      <c r="B348" s="69" t="s">
        <v>218</v>
      </c>
      <c r="C348" s="71" t="s">
        <v>0</v>
      </c>
      <c r="D348" s="72" t="s">
        <v>1</v>
      </c>
      <c r="E348" s="73" t="s">
        <v>4</v>
      </c>
      <c r="F348" s="99" t="s">
        <v>219</v>
      </c>
      <c r="G348" s="99" t="s">
        <v>220</v>
      </c>
      <c r="H348" s="99" t="s">
        <v>221</v>
      </c>
      <c r="I348" s="99" t="s">
        <v>222</v>
      </c>
    </row>
    <row r="349" spans="1:9" ht="15" customHeight="1">
      <c r="A349" s="39">
        <v>1</v>
      </c>
      <c r="B349" s="39" t="s">
        <v>251</v>
      </c>
      <c r="C349" s="121" t="s">
        <v>261</v>
      </c>
      <c r="D349" s="127" t="s">
        <v>2</v>
      </c>
      <c r="E349" s="123">
        <v>4</v>
      </c>
    </row>
    <row r="350" spans="1:9" ht="15" customHeight="1">
      <c r="A350" s="39">
        <v>2</v>
      </c>
      <c r="B350" s="39" t="s">
        <v>251</v>
      </c>
      <c r="C350" s="122" t="s">
        <v>262</v>
      </c>
      <c r="D350" s="128" t="s">
        <v>2</v>
      </c>
      <c r="E350" s="124">
        <v>14</v>
      </c>
    </row>
    <row r="351" spans="1:9" ht="15" customHeight="1">
      <c r="A351" s="39">
        <v>3</v>
      </c>
      <c r="B351" s="39" t="s">
        <v>251</v>
      </c>
      <c r="C351" s="2" t="s">
        <v>263</v>
      </c>
      <c r="D351" s="125" t="s">
        <v>41</v>
      </c>
      <c r="E351" s="125">
        <v>8</v>
      </c>
    </row>
    <row r="352" spans="1:9" ht="15" customHeight="1">
      <c r="A352" s="39">
        <v>4</v>
      </c>
      <c r="B352" s="39" t="s">
        <v>251</v>
      </c>
      <c r="C352" s="2" t="s">
        <v>264</v>
      </c>
      <c r="D352" s="125" t="s">
        <v>41</v>
      </c>
      <c r="E352" s="125">
        <v>2</v>
      </c>
    </row>
    <row r="353" spans="1:9" ht="15" customHeight="1">
      <c r="A353" s="39">
        <v>5</v>
      </c>
      <c r="B353" s="39" t="s">
        <v>251</v>
      </c>
      <c r="C353" s="2" t="s">
        <v>265</v>
      </c>
      <c r="D353" s="125" t="s">
        <v>41</v>
      </c>
      <c r="E353" s="125">
        <v>2</v>
      </c>
    </row>
    <row r="354" spans="1:9" ht="26.25" customHeight="1">
      <c r="A354" s="39">
        <v>6</v>
      </c>
      <c r="B354" s="39" t="s">
        <v>251</v>
      </c>
      <c r="C354" s="2" t="s">
        <v>266</v>
      </c>
      <c r="D354" s="125" t="s">
        <v>41</v>
      </c>
      <c r="E354" s="125">
        <v>2</v>
      </c>
    </row>
    <row r="355" spans="1:9" ht="25.5" customHeight="1">
      <c r="A355" s="39">
        <v>7</v>
      </c>
      <c r="B355" s="39" t="s">
        <v>251</v>
      </c>
      <c r="C355" s="2" t="s">
        <v>271</v>
      </c>
      <c r="D355" s="125" t="s">
        <v>41</v>
      </c>
      <c r="E355" s="125">
        <v>2</v>
      </c>
    </row>
    <row r="356" spans="1:9" ht="27" customHeight="1">
      <c r="A356" s="39">
        <v>8</v>
      </c>
      <c r="B356" s="39" t="s">
        <v>251</v>
      </c>
      <c r="C356" s="2" t="s">
        <v>272</v>
      </c>
      <c r="D356" s="125" t="s">
        <v>41</v>
      </c>
      <c r="E356" s="125">
        <v>2</v>
      </c>
    </row>
    <row r="357" spans="1:9" ht="15" customHeight="1">
      <c r="A357" s="39">
        <v>9</v>
      </c>
      <c r="B357" s="39" t="s">
        <v>251</v>
      </c>
      <c r="C357" s="2" t="s">
        <v>267</v>
      </c>
      <c r="D357" s="129" t="s">
        <v>248</v>
      </c>
      <c r="E357" s="126">
        <v>8</v>
      </c>
    </row>
    <row r="358" spans="1:9" ht="15" customHeight="1">
      <c r="A358" s="39">
        <v>10</v>
      </c>
      <c r="B358" s="39" t="s">
        <v>251</v>
      </c>
      <c r="C358" s="2" t="s">
        <v>268</v>
      </c>
      <c r="D358" s="129" t="s">
        <v>248</v>
      </c>
      <c r="E358" s="126">
        <v>2</v>
      </c>
    </row>
    <row r="359" spans="1:9" ht="15" customHeight="1">
      <c r="A359" s="39">
        <v>11</v>
      </c>
      <c r="B359" s="39" t="s">
        <v>251</v>
      </c>
      <c r="C359" s="2" t="s">
        <v>269</v>
      </c>
      <c r="D359" s="129" t="s">
        <v>248</v>
      </c>
      <c r="E359" s="126">
        <v>2</v>
      </c>
    </row>
    <row r="360" spans="1:9" ht="26.25" customHeight="1" thickBot="1">
      <c r="A360" s="39">
        <v>12</v>
      </c>
      <c r="B360" s="39" t="s">
        <v>251</v>
      </c>
      <c r="C360" s="2" t="s">
        <v>270</v>
      </c>
      <c r="D360" s="125" t="s">
        <v>2</v>
      </c>
      <c r="E360" s="125">
        <v>2</v>
      </c>
    </row>
    <row r="361" spans="1:9" ht="48.75" customHeight="1" thickBot="1">
      <c r="A361" s="133" t="s">
        <v>250</v>
      </c>
      <c r="B361" s="134"/>
      <c r="C361" s="134"/>
      <c r="D361" s="134"/>
      <c r="E361" s="134"/>
      <c r="F361" s="134"/>
      <c r="G361" s="134"/>
      <c r="H361" s="106"/>
      <c r="I361" s="107"/>
    </row>
    <row r="362" spans="1:9" ht="15" customHeight="1" thickBot="1">
      <c r="A362" s="135"/>
      <c r="B362" s="135"/>
      <c r="C362" s="135"/>
      <c r="D362" s="135"/>
      <c r="E362" s="135"/>
      <c r="F362" s="135"/>
      <c r="G362" s="135"/>
      <c r="H362" s="135"/>
      <c r="I362" s="135"/>
    </row>
    <row r="363" spans="1:9" ht="17.25" hidden="1" customHeight="1" thickBot="1">
      <c r="A363" s="136"/>
      <c r="B363" s="136"/>
      <c r="C363" s="136"/>
      <c r="D363" s="136"/>
      <c r="E363" s="136"/>
      <c r="F363" s="136"/>
      <c r="G363" s="136"/>
      <c r="H363" s="136"/>
      <c r="I363" s="136"/>
    </row>
    <row r="364" spans="1:9" ht="17.25" customHeight="1">
      <c r="A364" s="158" t="s">
        <v>305</v>
      </c>
      <c r="B364" s="159"/>
      <c r="C364" s="160"/>
      <c r="D364" s="168" t="s">
        <v>220</v>
      </c>
      <c r="E364" s="169"/>
      <c r="F364" s="172" t="s">
        <v>221</v>
      </c>
      <c r="G364" s="169"/>
      <c r="H364" s="174" t="s">
        <v>222</v>
      </c>
      <c r="I364" s="175"/>
    </row>
    <row r="365" spans="1:9" ht="15" customHeight="1" thickBot="1">
      <c r="A365" s="161"/>
      <c r="B365" s="162"/>
      <c r="C365" s="163"/>
      <c r="D365" s="170"/>
      <c r="E365" s="171"/>
      <c r="F365" s="173"/>
      <c r="G365" s="171"/>
      <c r="H365" s="176"/>
      <c r="I365" s="177"/>
    </row>
    <row r="366" spans="1:9" ht="24.75" customHeight="1">
      <c r="A366" s="161"/>
      <c r="B366" s="162"/>
      <c r="C366" s="163"/>
      <c r="D366" s="146"/>
      <c r="E366" s="147"/>
      <c r="F366" s="150"/>
      <c r="G366" s="151"/>
      <c r="H366" s="154"/>
      <c r="I366" s="155"/>
    </row>
    <row r="367" spans="1:9" ht="14.25" customHeight="1" thickBot="1">
      <c r="A367" s="164"/>
      <c r="B367" s="165"/>
      <c r="C367" s="166"/>
      <c r="D367" s="148"/>
      <c r="E367" s="149"/>
      <c r="F367" s="152"/>
      <c r="G367" s="153"/>
      <c r="H367" s="156"/>
      <c r="I367" s="157"/>
    </row>
    <row r="368" spans="1:9" ht="15" hidden="1" customHeight="1">
      <c r="F368" s="98"/>
      <c r="G368"/>
      <c r="H368"/>
      <c r="I368"/>
    </row>
    <row r="369" spans="1:9" ht="15" hidden="1" customHeight="1">
      <c r="A369" s="145" t="s">
        <v>235</v>
      </c>
      <c r="B369" s="145"/>
      <c r="C369" s="145"/>
      <c r="D369" s="145"/>
      <c r="E369" s="145"/>
      <c r="F369" s="145"/>
      <c r="G369" s="145"/>
      <c r="H369" s="145"/>
      <c r="I369" s="145"/>
    </row>
    <row r="370" spans="1:9" ht="15" hidden="1" customHeight="1">
      <c r="A370" s="145"/>
      <c r="B370" s="145"/>
      <c r="C370" s="145"/>
      <c r="D370" s="145"/>
      <c r="E370" s="145"/>
      <c r="F370" s="145"/>
      <c r="G370" s="145"/>
      <c r="H370" s="145"/>
      <c r="I370" s="145"/>
    </row>
    <row r="371" spans="1:9">
      <c r="A371" s="145"/>
      <c r="B371" s="145"/>
      <c r="C371" s="145"/>
      <c r="D371" s="145"/>
      <c r="E371" s="145"/>
      <c r="F371" s="145"/>
      <c r="G371" s="145"/>
      <c r="H371" s="145"/>
      <c r="I371" s="145"/>
    </row>
    <row r="372" spans="1:9" ht="15" customHeight="1">
      <c r="A372" s="145"/>
      <c r="B372" s="145"/>
      <c r="C372" s="145"/>
      <c r="D372" s="145"/>
      <c r="E372" s="145"/>
      <c r="F372" s="145"/>
      <c r="G372" s="145"/>
      <c r="H372" s="145"/>
      <c r="I372" s="145"/>
    </row>
    <row r="373" spans="1:9" ht="15" customHeight="1">
      <c r="A373" s="145"/>
      <c r="B373" s="145"/>
      <c r="C373" s="145"/>
      <c r="D373" s="145"/>
      <c r="E373" s="145"/>
      <c r="F373" s="145"/>
      <c r="G373" s="145"/>
      <c r="H373" s="145"/>
      <c r="I373" s="145"/>
    </row>
    <row r="374" spans="1:9" ht="15" customHeight="1">
      <c r="A374" s="145"/>
      <c r="B374" s="145"/>
      <c r="C374" s="145"/>
      <c r="D374" s="145"/>
      <c r="E374" s="145"/>
      <c r="F374" s="145"/>
      <c r="G374" s="145"/>
      <c r="H374" s="145"/>
      <c r="I374" s="145"/>
    </row>
    <row r="375" spans="1:9" ht="15" customHeight="1">
      <c r="A375" s="145"/>
      <c r="B375" s="145"/>
      <c r="C375" s="145"/>
      <c r="D375" s="145"/>
      <c r="E375" s="145"/>
      <c r="F375" s="145"/>
      <c r="G375" s="145"/>
      <c r="H375" s="145"/>
      <c r="I375" s="145"/>
    </row>
    <row r="376" spans="1:9" ht="117" customHeight="1">
      <c r="A376" s="145"/>
      <c r="B376" s="145"/>
      <c r="C376" s="145"/>
      <c r="D376" s="145"/>
      <c r="E376" s="145"/>
      <c r="F376" s="145"/>
      <c r="G376" s="145"/>
      <c r="H376" s="145"/>
      <c r="I376" s="145"/>
    </row>
    <row r="377" spans="1:9">
      <c r="A377" s="145"/>
      <c r="B377" s="145"/>
      <c r="C377" s="145"/>
      <c r="D377" s="145"/>
      <c r="E377" s="145"/>
      <c r="F377" s="145"/>
      <c r="G377" s="145"/>
      <c r="H377" s="145"/>
      <c r="I377" s="145"/>
    </row>
    <row r="378" spans="1:9">
      <c r="F378" s="98"/>
      <c r="G378"/>
      <c r="H378"/>
      <c r="I378"/>
    </row>
    <row r="379" spans="1:9">
      <c r="F379" s="98"/>
      <c r="G379"/>
      <c r="H379"/>
      <c r="I379"/>
    </row>
    <row r="380" spans="1:9">
      <c r="F380" s="98"/>
      <c r="G380"/>
      <c r="H380"/>
      <c r="I380"/>
    </row>
    <row r="381" spans="1:9">
      <c r="F381" s="98"/>
      <c r="G381"/>
      <c r="H381"/>
      <c r="I381"/>
    </row>
    <row r="382" spans="1:9">
      <c r="F382" s="98"/>
      <c r="G382"/>
      <c r="H382"/>
      <c r="I382"/>
    </row>
    <row r="383" spans="1:9">
      <c r="F383" s="98"/>
      <c r="G383"/>
      <c r="H383"/>
      <c r="I383"/>
    </row>
    <row r="384" spans="1:9">
      <c r="F384" s="98"/>
      <c r="G384"/>
      <c r="H384"/>
      <c r="I384"/>
    </row>
    <row r="385" spans="6:9">
      <c r="F385" s="98"/>
      <c r="G385"/>
      <c r="H385"/>
      <c r="I385"/>
    </row>
    <row r="386" spans="6:9">
      <c r="F386" s="98"/>
      <c r="G386"/>
      <c r="H386"/>
      <c r="I386"/>
    </row>
    <row r="387" spans="6:9">
      <c r="F387" s="98"/>
      <c r="G387"/>
      <c r="H387"/>
      <c r="I387"/>
    </row>
    <row r="388" spans="6:9">
      <c r="F388" s="98"/>
      <c r="G388"/>
      <c r="H388"/>
      <c r="I388"/>
    </row>
    <row r="389" spans="6:9">
      <c r="F389" s="98"/>
      <c r="G389"/>
      <c r="H389"/>
      <c r="I389"/>
    </row>
    <row r="390" spans="6:9">
      <c r="F390" s="98"/>
      <c r="G390"/>
      <c r="H390"/>
      <c r="I390"/>
    </row>
    <row r="391" spans="6:9">
      <c r="F391" s="98"/>
      <c r="G391"/>
      <c r="H391"/>
      <c r="I391"/>
    </row>
    <row r="392" spans="6:9">
      <c r="F392" s="98"/>
      <c r="G392"/>
      <c r="H392"/>
      <c r="I392"/>
    </row>
    <row r="393" spans="6:9">
      <c r="F393" s="98"/>
      <c r="G393"/>
      <c r="H393"/>
      <c r="I393"/>
    </row>
    <row r="394" spans="6:9">
      <c r="F394" s="98"/>
      <c r="G394"/>
      <c r="H394"/>
      <c r="I394"/>
    </row>
    <row r="395" spans="6:9">
      <c r="F395" s="98"/>
      <c r="G395"/>
      <c r="H395"/>
      <c r="I395"/>
    </row>
    <row r="396" spans="6:9">
      <c r="F396" s="98"/>
      <c r="G396"/>
      <c r="H396"/>
      <c r="I396"/>
    </row>
    <row r="397" spans="6:9">
      <c r="F397" s="98"/>
      <c r="G397"/>
      <c r="H397"/>
      <c r="I397"/>
    </row>
    <row r="398" spans="6:9">
      <c r="F398" s="98"/>
      <c r="G398"/>
      <c r="H398"/>
      <c r="I398"/>
    </row>
    <row r="399" spans="6:9">
      <c r="F399" s="98"/>
      <c r="G399"/>
      <c r="H399"/>
      <c r="I399"/>
    </row>
    <row r="400" spans="6:9">
      <c r="F400" s="98"/>
      <c r="G400"/>
      <c r="H400"/>
      <c r="I400"/>
    </row>
    <row r="401" spans="6:9">
      <c r="F401" s="98"/>
      <c r="G401"/>
      <c r="H401"/>
      <c r="I401"/>
    </row>
    <row r="402" spans="6:9">
      <c r="F402" s="98"/>
      <c r="G402"/>
      <c r="H402"/>
      <c r="I402"/>
    </row>
    <row r="403" spans="6:9">
      <c r="F403" s="98"/>
      <c r="G403"/>
      <c r="H403"/>
      <c r="I403"/>
    </row>
    <row r="404" spans="6:9">
      <c r="F404" s="98"/>
      <c r="G404"/>
      <c r="H404"/>
      <c r="I404"/>
    </row>
    <row r="405" spans="6:9">
      <c r="F405" s="98"/>
      <c r="G405"/>
      <c r="H405"/>
      <c r="I405"/>
    </row>
    <row r="406" spans="6:9">
      <c r="F406" s="98"/>
      <c r="G406"/>
      <c r="H406"/>
      <c r="I406"/>
    </row>
    <row r="407" spans="6:9">
      <c r="F407" s="98"/>
      <c r="G407"/>
      <c r="H407"/>
      <c r="I407"/>
    </row>
    <row r="408" spans="6:9">
      <c r="F408" s="98"/>
      <c r="G408"/>
      <c r="H408"/>
      <c r="I408"/>
    </row>
    <row r="409" spans="6:9">
      <c r="F409" s="98"/>
      <c r="G409"/>
      <c r="H409"/>
      <c r="I409"/>
    </row>
    <row r="410" spans="6:9">
      <c r="F410" s="98"/>
      <c r="G410"/>
      <c r="H410"/>
      <c r="I410"/>
    </row>
    <row r="411" spans="6:9">
      <c r="F411" s="98"/>
      <c r="G411"/>
      <c r="H411"/>
      <c r="I411"/>
    </row>
    <row r="412" spans="6:9">
      <c r="F412" s="98"/>
      <c r="G412"/>
      <c r="H412"/>
      <c r="I412"/>
    </row>
    <row r="413" spans="6:9">
      <c r="F413" s="98"/>
      <c r="G413"/>
      <c r="H413"/>
      <c r="I413"/>
    </row>
    <row r="414" spans="6:9">
      <c r="F414" s="98"/>
      <c r="G414"/>
      <c r="H414"/>
      <c r="I414"/>
    </row>
    <row r="415" spans="6:9">
      <c r="F415" s="98"/>
      <c r="G415"/>
      <c r="H415"/>
      <c r="I415"/>
    </row>
    <row r="416" spans="6:9">
      <c r="F416" s="98"/>
      <c r="G416"/>
      <c r="H416"/>
      <c r="I416"/>
    </row>
    <row r="417" spans="6:9">
      <c r="F417" s="98"/>
      <c r="G417"/>
      <c r="H417"/>
      <c r="I417"/>
    </row>
    <row r="418" spans="6:9">
      <c r="F418" s="98"/>
      <c r="G418"/>
      <c r="H418"/>
      <c r="I418"/>
    </row>
    <row r="419" spans="6:9">
      <c r="F419" s="98"/>
      <c r="G419"/>
      <c r="H419"/>
      <c r="I419"/>
    </row>
    <row r="420" spans="6:9">
      <c r="F420" s="98"/>
      <c r="G420"/>
      <c r="H420"/>
      <c r="I420"/>
    </row>
    <row r="421" spans="6:9">
      <c r="F421" s="98"/>
      <c r="G421"/>
      <c r="H421"/>
      <c r="I421"/>
    </row>
    <row r="422" spans="6:9">
      <c r="F422" s="98"/>
      <c r="G422"/>
      <c r="H422"/>
      <c r="I422"/>
    </row>
    <row r="423" spans="6:9">
      <c r="F423" s="98"/>
      <c r="G423"/>
      <c r="H423"/>
      <c r="I423"/>
    </row>
    <row r="424" spans="6:9">
      <c r="F424" s="98"/>
      <c r="G424"/>
      <c r="H424"/>
      <c r="I424"/>
    </row>
    <row r="425" spans="6:9">
      <c r="F425" s="98"/>
      <c r="G425"/>
      <c r="H425"/>
      <c r="I425"/>
    </row>
    <row r="426" spans="6:9">
      <c r="F426" s="98"/>
      <c r="G426"/>
      <c r="H426"/>
      <c r="I426"/>
    </row>
    <row r="427" spans="6:9">
      <c r="F427" s="98"/>
      <c r="G427"/>
      <c r="H427"/>
      <c r="I427"/>
    </row>
    <row r="428" spans="6:9">
      <c r="F428" s="98"/>
      <c r="G428"/>
      <c r="H428"/>
      <c r="I428"/>
    </row>
    <row r="429" spans="6:9">
      <c r="F429" s="98"/>
      <c r="G429"/>
      <c r="H429"/>
      <c r="I429"/>
    </row>
    <row r="430" spans="6:9">
      <c r="F430" s="98"/>
      <c r="G430"/>
      <c r="H430"/>
      <c r="I430"/>
    </row>
    <row r="431" spans="6:9">
      <c r="F431" s="98"/>
      <c r="G431"/>
      <c r="H431"/>
      <c r="I431"/>
    </row>
    <row r="432" spans="6:9">
      <c r="F432" s="98"/>
      <c r="G432"/>
      <c r="H432"/>
      <c r="I432"/>
    </row>
    <row r="433" spans="6:9">
      <c r="F433" s="98"/>
      <c r="G433"/>
      <c r="H433"/>
      <c r="I433"/>
    </row>
    <row r="434" spans="6:9">
      <c r="F434" s="98"/>
      <c r="G434"/>
      <c r="H434"/>
      <c r="I434"/>
    </row>
    <row r="435" spans="6:9">
      <c r="F435" s="98"/>
      <c r="G435"/>
      <c r="H435"/>
      <c r="I435"/>
    </row>
    <row r="436" spans="6:9">
      <c r="F436" s="98"/>
      <c r="G436"/>
      <c r="H436"/>
      <c r="I436"/>
    </row>
    <row r="437" spans="6:9">
      <c r="F437" s="98"/>
      <c r="G437"/>
      <c r="H437"/>
      <c r="I437"/>
    </row>
    <row r="438" spans="6:9">
      <c r="F438" s="98"/>
      <c r="G438"/>
      <c r="H438"/>
      <c r="I438"/>
    </row>
    <row r="439" spans="6:9">
      <c r="F439" s="98"/>
      <c r="G439"/>
      <c r="H439"/>
      <c r="I439"/>
    </row>
    <row r="440" spans="6:9">
      <c r="F440" s="98"/>
      <c r="G440"/>
      <c r="H440"/>
      <c r="I440"/>
    </row>
    <row r="441" spans="6:9">
      <c r="F441" s="98"/>
      <c r="G441"/>
      <c r="H441"/>
      <c r="I441"/>
    </row>
    <row r="442" spans="6:9">
      <c r="F442" s="98"/>
      <c r="G442"/>
      <c r="H442"/>
      <c r="I442"/>
    </row>
    <row r="443" spans="6:9">
      <c r="F443" s="98"/>
      <c r="G443"/>
      <c r="H443"/>
      <c r="I443"/>
    </row>
    <row r="444" spans="6:9">
      <c r="F444" s="98"/>
      <c r="G444"/>
      <c r="H444"/>
      <c r="I444"/>
    </row>
    <row r="445" spans="6:9">
      <c r="F445" s="98"/>
      <c r="G445"/>
      <c r="H445"/>
      <c r="I445"/>
    </row>
    <row r="446" spans="6:9">
      <c r="F446" s="98"/>
      <c r="G446"/>
      <c r="H446"/>
      <c r="I446"/>
    </row>
    <row r="447" spans="6:9">
      <c r="F447" s="98"/>
      <c r="G447"/>
      <c r="H447"/>
      <c r="I447"/>
    </row>
    <row r="448" spans="6:9">
      <c r="F448" s="98"/>
      <c r="G448"/>
      <c r="H448"/>
      <c r="I448"/>
    </row>
    <row r="449" spans="6:9">
      <c r="F449" s="98"/>
      <c r="G449"/>
      <c r="H449"/>
      <c r="I449"/>
    </row>
    <row r="450" spans="6:9">
      <c r="F450" s="98"/>
      <c r="G450"/>
      <c r="H450"/>
      <c r="I450"/>
    </row>
    <row r="451" spans="6:9">
      <c r="F451" s="98"/>
      <c r="G451"/>
      <c r="H451"/>
      <c r="I451"/>
    </row>
    <row r="452" spans="6:9">
      <c r="F452" s="98"/>
      <c r="G452"/>
      <c r="H452"/>
      <c r="I452"/>
    </row>
    <row r="453" spans="6:9">
      <c r="F453" s="98"/>
      <c r="G453"/>
      <c r="H453"/>
      <c r="I453"/>
    </row>
    <row r="454" spans="6:9">
      <c r="F454" s="98"/>
      <c r="G454"/>
      <c r="H454"/>
      <c r="I454"/>
    </row>
    <row r="455" spans="6:9">
      <c r="F455" s="98"/>
      <c r="G455"/>
      <c r="H455"/>
      <c r="I455"/>
    </row>
    <row r="456" spans="6:9">
      <c r="F456" s="98"/>
      <c r="G456"/>
      <c r="H456"/>
      <c r="I456"/>
    </row>
    <row r="457" spans="6:9">
      <c r="F457" s="98"/>
      <c r="G457"/>
      <c r="H457"/>
      <c r="I457"/>
    </row>
    <row r="458" spans="6:9">
      <c r="F458" s="98"/>
      <c r="G458"/>
      <c r="H458"/>
      <c r="I458"/>
    </row>
    <row r="459" spans="6:9">
      <c r="F459" s="98"/>
      <c r="G459"/>
      <c r="H459"/>
      <c r="I459"/>
    </row>
    <row r="460" spans="6:9">
      <c r="F460" s="98"/>
      <c r="G460"/>
      <c r="H460"/>
      <c r="I460"/>
    </row>
    <row r="461" spans="6:9">
      <c r="F461" s="98"/>
      <c r="G461"/>
      <c r="H461"/>
      <c r="I461"/>
    </row>
    <row r="462" spans="6:9">
      <c r="F462" s="98"/>
      <c r="G462"/>
      <c r="H462"/>
      <c r="I462"/>
    </row>
    <row r="463" spans="6:9">
      <c r="F463" s="98"/>
      <c r="G463"/>
      <c r="H463"/>
      <c r="I463"/>
    </row>
    <row r="464" spans="6:9">
      <c r="F464" s="98"/>
      <c r="G464"/>
      <c r="H464"/>
      <c r="I464"/>
    </row>
    <row r="465" spans="6:9">
      <c r="F465" s="98"/>
      <c r="G465"/>
      <c r="H465"/>
      <c r="I465"/>
    </row>
    <row r="466" spans="6:9">
      <c r="F466" s="98"/>
      <c r="G466"/>
      <c r="H466"/>
      <c r="I466"/>
    </row>
    <row r="467" spans="6:9">
      <c r="F467" s="98"/>
      <c r="G467"/>
      <c r="H467"/>
      <c r="I467"/>
    </row>
    <row r="468" spans="6:9">
      <c r="F468" s="98"/>
      <c r="G468"/>
      <c r="H468"/>
      <c r="I468"/>
    </row>
    <row r="469" spans="6:9">
      <c r="F469" s="98"/>
      <c r="G469"/>
      <c r="H469"/>
      <c r="I469"/>
    </row>
    <row r="470" spans="6:9">
      <c r="F470" s="98"/>
      <c r="G470"/>
      <c r="H470"/>
      <c r="I470"/>
    </row>
    <row r="471" spans="6:9">
      <c r="F471" s="98"/>
      <c r="G471"/>
      <c r="H471"/>
      <c r="I471"/>
    </row>
    <row r="472" spans="6:9">
      <c r="F472" s="98"/>
      <c r="G472"/>
      <c r="H472"/>
      <c r="I472"/>
    </row>
    <row r="473" spans="6:9">
      <c r="F473" s="98"/>
      <c r="G473"/>
      <c r="H473"/>
      <c r="I473"/>
    </row>
    <row r="474" spans="6:9">
      <c r="F474" s="98"/>
      <c r="G474"/>
      <c r="H474"/>
      <c r="I474"/>
    </row>
    <row r="475" spans="6:9">
      <c r="F475" s="98"/>
      <c r="G475"/>
      <c r="H475"/>
      <c r="I475"/>
    </row>
    <row r="476" spans="6:9">
      <c r="F476" s="98"/>
      <c r="G476"/>
      <c r="H476"/>
      <c r="I476"/>
    </row>
    <row r="477" spans="6:9">
      <c r="F477" s="98"/>
      <c r="G477"/>
      <c r="H477"/>
      <c r="I477"/>
    </row>
    <row r="478" spans="6:9">
      <c r="F478" s="98"/>
      <c r="G478"/>
      <c r="H478"/>
      <c r="I478"/>
    </row>
    <row r="479" spans="6:9">
      <c r="F479" s="98"/>
      <c r="G479"/>
      <c r="H479"/>
      <c r="I479"/>
    </row>
    <row r="480" spans="6:9">
      <c r="F480" s="98"/>
      <c r="G480"/>
      <c r="H480"/>
      <c r="I480"/>
    </row>
    <row r="481" spans="6:9">
      <c r="F481" s="98"/>
      <c r="G481"/>
      <c r="H481"/>
      <c r="I481"/>
    </row>
    <row r="482" spans="6:9">
      <c r="F482" s="98"/>
      <c r="G482"/>
      <c r="H482"/>
      <c r="I482"/>
    </row>
    <row r="483" spans="6:9">
      <c r="F483" s="98"/>
      <c r="G483"/>
      <c r="H483"/>
      <c r="I483"/>
    </row>
    <row r="484" spans="6:9">
      <c r="F484" s="98"/>
      <c r="G484"/>
      <c r="H484"/>
      <c r="I484"/>
    </row>
    <row r="485" spans="6:9">
      <c r="F485" s="98"/>
      <c r="G485"/>
      <c r="H485"/>
      <c r="I485"/>
    </row>
    <row r="486" spans="6:9">
      <c r="F486" s="98"/>
      <c r="G486"/>
      <c r="H486"/>
      <c r="I486"/>
    </row>
    <row r="487" spans="6:9">
      <c r="F487" s="98"/>
      <c r="G487"/>
      <c r="H487"/>
      <c r="I487"/>
    </row>
    <row r="488" spans="6:9">
      <c r="F488" s="98"/>
      <c r="G488"/>
      <c r="H488"/>
      <c r="I488"/>
    </row>
    <row r="489" spans="6:9">
      <c r="F489" s="98"/>
      <c r="G489"/>
      <c r="H489"/>
      <c r="I489"/>
    </row>
    <row r="490" spans="6:9">
      <c r="F490" s="98"/>
      <c r="G490"/>
      <c r="H490"/>
      <c r="I490"/>
    </row>
    <row r="491" spans="6:9">
      <c r="F491" s="98"/>
      <c r="G491"/>
      <c r="H491"/>
      <c r="I491"/>
    </row>
    <row r="492" spans="6:9">
      <c r="F492" s="98"/>
      <c r="G492"/>
      <c r="H492"/>
      <c r="I492"/>
    </row>
    <row r="493" spans="6:9">
      <c r="F493" s="98"/>
      <c r="G493"/>
      <c r="H493"/>
      <c r="I493"/>
    </row>
    <row r="494" spans="6:9">
      <c r="F494" s="98"/>
      <c r="G494"/>
      <c r="H494"/>
      <c r="I494"/>
    </row>
    <row r="495" spans="6:9">
      <c r="F495" s="98"/>
      <c r="G495"/>
      <c r="H495"/>
      <c r="I495"/>
    </row>
    <row r="496" spans="6:9">
      <c r="F496" s="98"/>
      <c r="G496"/>
      <c r="H496"/>
      <c r="I496"/>
    </row>
    <row r="497" spans="6:9">
      <c r="F497" s="98"/>
      <c r="G497"/>
      <c r="H497"/>
      <c r="I497"/>
    </row>
    <row r="498" spans="6:9">
      <c r="F498" s="98"/>
      <c r="G498"/>
      <c r="H498"/>
      <c r="I498"/>
    </row>
    <row r="499" spans="6:9">
      <c r="F499" s="98"/>
      <c r="G499"/>
      <c r="H499"/>
      <c r="I499"/>
    </row>
    <row r="500" spans="6:9">
      <c r="F500" s="98"/>
      <c r="G500"/>
      <c r="H500"/>
      <c r="I500"/>
    </row>
    <row r="501" spans="6:9">
      <c r="F501" s="98"/>
      <c r="G501"/>
      <c r="H501"/>
      <c r="I501"/>
    </row>
    <row r="502" spans="6:9">
      <c r="F502" s="98"/>
      <c r="G502"/>
      <c r="H502"/>
      <c r="I502"/>
    </row>
    <row r="503" spans="6:9">
      <c r="F503" s="98"/>
      <c r="G503"/>
      <c r="H503"/>
      <c r="I503"/>
    </row>
    <row r="504" spans="6:9">
      <c r="F504" s="98"/>
      <c r="G504"/>
      <c r="H504"/>
      <c r="I504"/>
    </row>
    <row r="505" spans="6:9">
      <c r="F505" s="98"/>
      <c r="G505"/>
      <c r="H505"/>
      <c r="I505"/>
    </row>
    <row r="506" spans="6:9">
      <c r="F506" s="98"/>
      <c r="G506"/>
      <c r="H506"/>
      <c r="I506"/>
    </row>
    <row r="507" spans="6:9">
      <c r="F507" s="98"/>
      <c r="G507"/>
      <c r="H507"/>
      <c r="I507"/>
    </row>
    <row r="508" spans="6:9">
      <c r="F508" s="98"/>
      <c r="G508"/>
      <c r="H508"/>
      <c r="I508"/>
    </row>
    <row r="509" spans="6:9">
      <c r="F509" s="98"/>
      <c r="G509"/>
      <c r="H509"/>
      <c r="I509"/>
    </row>
    <row r="510" spans="6:9">
      <c r="F510" s="98"/>
      <c r="G510"/>
      <c r="H510"/>
      <c r="I510"/>
    </row>
    <row r="511" spans="6:9">
      <c r="F511" s="98"/>
      <c r="G511"/>
      <c r="H511"/>
      <c r="I511"/>
    </row>
    <row r="512" spans="6:9">
      <c r="F512" s="98"/>
      <c r="G512"/>
      <c r="H512"/>
      <c r="I512"/>
    </row>
    <row r="513" spans="6:9">
      <c r="F513" s="98"/>
      <c r="G513"/>
      <c r="H513"/>
      <c r="I513"/>
    </row>
    <row r="514" spans="6:9">
      <c r="F514" s="98"/>
      <c r="G514"/>
      <c r="H514"/>
      <c r="I514"/>
    </row>
    <row r="515" spans="6:9">
      <c r="F515" s="98"/>
      <c r="G515"/>
      <c r="H515"/>
      <c r="I515"/>
    </row>
    <row r="516" spans="6:9">
      <c r="F516" s="98"/>
      <c r="G516"/>
      <c r="H516"/>
      <c r="I516"/>
    </row>
    <row r="517" spans="6:9">
      <c r="F517" s="98"/>
      <c r="G517"/>
      <c r="H517"/>
      <c r="I517"/>
    </row>
    <row r="518" spans="6:9">
      <c r="F518" s="98"/>
      <c r="G518"/>
      <c r="H518"/>
      <c r="I518"/>
    </row>
    <row r="519" spans="6:9">
      <c r="F519" s="98"/>
      <c r="G519"/>
      <c r="H519"/>
      <c r="I519"/>
    </row>
    <row r="520" spans="6:9">
      <c r="F520" s="98"/>
      <c r="G520"/>
      <c r="H520"/>
      <c r="I520"/>
    </row>
    <row r="521" spans="6:9">
      <c r="F521" s="98"/>
      <c r="G521"/>
      <c r="H521"/>
      <c r="I521"/>
    </row>
    <row r="522" spans="6:9">
      <c r="F522" s="98"/>
      <c r="G522"/>
      <c r="H522"/>
      <c r="I522"/>
    </row>
    <row r="523" spans="6:9">
      <c r="F523" s="98"/>
      <c r="G523"/>
      <c r="H523"/>
      <c r="I523"/>
    </row>
    <row r="524" spans="6:9">
      <c r="F524" s="98"/>
      <c r="G524"/>
      <c r="H524"/>
      <c r="I524"/>
    </row>
    <row r="525" spans="6:9">
      <c r="F525" s="98"/>
      <c r="G525"/>
      <c r="H525"/>
      <c r="I525"/>
    </row>
    <row r="526" spans="6:9">
      <c r="F526" s="98"/>
      <c r="G526"/>
      <c r="H526"/>
      <c r="I526"/>
    </row>
    <row r="527" spans="6:9">
      <c r="F527" s="98"/>
      <c r="G527"/>
      <c r="H527"/>
      <c r="I527"/>
    </row>
    <row r="528" spans="6:9">
      <c r="F528" s="98"/>
      <c r="G528"/>
      <c r="H528"/>
      <c r="I528"/>
    </row>
    <row r="529" spans="6:9">
      <c r="F529" s="98"/>
      <c r="G529"/>
      <c r="H529"/>
      <c r="I529"/>
    </row>
    <row r="530" spans="6:9">
      <c r="F530" s="98"/>
      <c r="G530"/>
      <c r="H530"/>
      <c r="I530"/>
    </row>
    <row r="531" spans="6:9">
      <c r="F531" s="98"/>
      <c r="G531"/>
      <c r="H531"/>
      <c r="I531"/>
    </row>
    <row r="532" spans="6:9">
      <c r="F532" s="98"/>
      <c r="G532"/>
      <c r="H532"/>
      <c r="I532"/>
    </row>
    <row r="533" spans="6:9">
      <c r="F533" s="98"/>
      <c r="G533"/>
      <c r="H533"/>
      <c r="I533"/>
    </row>
    <row r="534" spans="6:9">
      <c r="F534" s="98"/>
      <c r="G534"/>
      <c r="H534"/>
      <c r="I534"/>
    </row>
    <row r="535" spans="6:9">
      <c r="F535" s="98"/>
      <c r="G535"/>
      <c r="H535"/>
      <c r="I535"/>
    </row>
    <row r="536" spans="6:9">
      <c r="F536" s="98"/>
      <c r="G536"/>
      <c r="H536"/>
      <c r="I536"/>
    </row>
    <row r="537" spans="6:9">
      <c r="F537" s="98"/>
      <c r="G537"/>
      <c r="H537"/>
      <c r="I537"/>
    </row>
    <row r="538" spans="6:9">
      <c r="F538" s="98"/>
      <c r="G538"/>
      <c r="H538"/>
      <c r="I538"/>
    </row>
    <row r="539" spans="6:9">
      <c r="F539" s="98"/>
      <c r="G539"/>
      <c r="H539"/>
      <c r="I539"/>
    </row>
    <row r="540" spans="6:9">
      <c r="F540" s="98"/>
      <c r="G540"/>
      <c r="H540"/>
      <c r="I540"/>
    </row>
    <row r="541" spans="6:9">
      <c r="F541" s="98"/>
      <c r="G541"/>
      <c r="H541"/>
      <c r="I541"/>
    </row>
    <row r="542" spans="6:9">
      <c r="F542" s="98"/>
      <c r="G542"/>
      <c r="H542"/>
      <c r="I542"/>
    </row>
    <row r="543" spans="6:9">
      <c r="F543" s="98"/>
      <c r="G543"/>
      <c r="H543"/>
      <c r="I543"/>
    </row>
    <row r="544" spans="6:9">
      <c r="F544" s="98"/>
      <c r="G544"/>
      <c r="H544"/>
      <c r="I544"/>
    </row>
    <row r="545" spans="6:9">
      <c r="F545" s="98"/>
      <c r="G545"/>
      <c r="H545"/>
      <c r="I545"/>
    </row>
    <row r="546" spans="6:9">
      <c r="F546" s="98"/>
      <c r="G546"/>
      <c r="H546"/>
      <c r="I546"/>
    </row>
    <row r="547" spans="6:9">
      <c r="F547" s="98"/>
      <c r="G547"/>
      <c r="H547"/>
      <c r="I547"/>
    </row>
    <row r="548" spans="6:9">
      <c r="F548" s="98"/>
      <c r="G548"/>
      <c r="H548"/>
      <c r="I548"/>
    </row>
    <row r="549" spans="6:9">
      <c r="F549" s="98"/>
      <c r="G549"/>
      <c r="H549"/>
      <c r="I549"/>
    </row>
    <row r="550" spans="6:9">
      <c r="F550" s="98"/>
      <c r="G550"/>
      <c r="H550"/>
      <c r="I550"/>
    </row>
    <row r="551" spans="6:9">
      <c r="F551" s="98"/>
      <c r="G551"/>
      <c r="H551"/>
      <c r="I551"/>
    </row>
    <row r="552" spans="6:9">
      <c r="F552" s="98"/>
      <c r="G552"/>
      <c r="H552"/>
      <c r="I552"/>
    </row>
    <row r="553" spans="6:9">
      <c r="F553" s="98"/>
      <c r="G553"/>
      <c r="H553"/>
      <c r="I553"/>
    </row>
    <row r="554" spans="6:9">
      <c r="F554" s="98"/>
      <c r="G554"/>
      <c r="H554"/>
      <c r="I554"/>
    </row>
    <row r="555" spans="6:9">
      <c r="F555" s="98"/>
      <c r="G555"/>
      <c r="H555"/>
      <c r="I555"/>
    </row>
    <row r="556" spans="6:9">
      <c r="F556" s="98"/>
      <c r="G556"/>
      <c r="H556"/>
      <c r="I556"/>
    </row>
    <row r="557" spans="6:9">
      <c r="F557" s="98"/>
      <c r="G557"/>
      <c r="H557"/>
      <c r="I557"/>
    </row>
    <row r="558" spans="6:9">
      <c r="F558" s="98"/>
      <c r="G558"/>
      <c r="H558"/>
      <c r="I558"/>
    </row>
    <row r="559" spans="6:9">
      <c r="F559" s="98"/>
      <c r="G559"/>
      <c r="H559"/>
      <c r="I559"/>
    </row>
    <row r="560" spans="6:9">
      <c r="F560" s="98"/>
      <c r="G560"/>
      <c r="H560"/>
      <c r="I560"/>
    </row>
    <row r="561" spans="6:9">
      <c r="F561" s="98"/>
      <c r="G561"/>
      <c r="H561"/>
      <c r="I561"/>
    </row>
    <row r="562" spans="6:9">
      <c r="F562" s="98"/>
      <c r="G562"/>
      <c r="H562"/>
      <c r="I562"/>
    </row>
    <row r="563" spans="6:9">
      <c r="F563" s="98"/>
      <c r="G563"/>
      <c r="H563"/>
      <c r="I563"/>
    </row>
    <row r="564" spans="6:9">
      <c r="F564" s="98"/>
      <c r="G564"/>
      <c r="H564"/>
      <c r="I564"/>
    </row>
    <row r="565" spans="6:9">
      <c r="F565" s="98"/>
      <c r="G565"/>
      <c r="H565"/>
      <c r="I565"/>
    </row>
    <row r="566" spans="6:9">
      <c r="F566" s="98"/>
      <c r="G566"/>
      <c r="H566"/>
      <c r="I566"/>
    </row>
    <row r="567" spans="6:9">
      <c r="F567" s="98"/>
      <c r="G567"/>
      <c r="H567"/>
      <c r="I567"/>
    </row>
    <row r="568" spans="6:9">
      <c r="F568" s="98"/>
      <c r="G568"/>
      <c r="H568"/>
      <c r="I568"/>
    </row>
    <row r="569" spans="6:9">
      <c r="F569" s="98"/>
      <c r="G569"/>
      <c r="H569"/>
      <c r="I569"/>
    </row>
    <row r="570" spans="6:9">
      <c r="F570" s="98"/>
      <c r="G570"/>
      <c r="H570"/>
      <c r="I570"/>
    </row>
    <row r="571" spans="6:9">
      <c r="F571" s="98"/>
      <c r="G571"/>
      <c r="H571"/>
      <c r="I571"/>
    </row>
    <row r="572" spans="6:9">
      <c r="F572" s="98"/>
      <c r="G572"/>
      <c r="H572"/>
      <c r="I572"/>
    </row>
    <row r="573" spans="6:9">
      <c r="F573" s="98"/>
      <c r="G573"/>
      <c r="H573"/>
      <c r="I573"/>
    </row>
    <row r="574" spans="6:9">
      <c r="F574" s="98"/>
      <c r="G574"/>
      <c r="H574"/>
      <c r="I574"/>
    </row>
    <row r="575" spans="6:9">
      <c r="F575" s="98"/>
      <c r="G575"/>
      <c r="H575"/>
      <c r="I575"/>
    </row>
    <row r="576" spans="6:9">
      <c r="F576" s="98"/>
      <c r="G576"/>
      <c r="H576"/>
      <c r="I576"/>
    </row>
    <row r="577" spans="6:9">
      <c r="F577" s="98"/>
      <c r="G577"/>
      <c r="H577"/>
      <c r="I577"/>
    </row>
    <row r="578" spans="6:9">
      <c r="F578" s="98"/>
      <c r="G578"/>
      <c r="H578"/>
      <c r="I578"/>
    </row>
    <row r="579" spans="6:9">
      <c r="F579" s="98"/>
      <c r="G579"/>
      <c r="H579"/>
      <c r="I579"/>
    </row>
    <row r="580" spans="6:9">
      <c r="F580" s="98"/>
      <c r="G580"/>
      <c r="H580"/>
      <c r="I580"/>
    </row>
    <row r="581" spans="6:9">
      <c r="F581" s="98"/>
      <c r="G581"/>
      <c r="H581"/>
      <c r="I581"/>
    </row>
    <row r="582" spans="6:9">
      <c r="F582" s="98"/>
      <c r="G582"/>
      <c r="H582"/>
      <c r="I582"/>
    </row>
    <row r="583" spans="6:9">
      <c r="F583" s="98"/>
      <c r="G583"/>
      <c r="H583"/>
      <c r="I583"/>
    </row>
    <row r="584" spans="6:9">
      <c r="F584" s="98"/>
      <c r="G584"/>
      <c r="H584"/>
      <c r="I584"/>
    </row>
    <row r="585" spans="6:9">
      <c r="F585" s="98"/>
      <c r="G585"/>
      <c r="H585"/>
      <c r="I585"/>
    </row>
    <row r="586" spans="6:9">
      <c r="F586" s="98"/>
      <c r="G586"/>
      <c r="H586"/>
      <c r="I586"/>
    </row>
    <row r="587" spans="6:9">
      <c r="F587" s="98"/>
      <c r="G587"/>
      <c r="H587"/>
      <c r="I587"/>
    </row>
    <row r="588" spans="6:9">
      <c r="F588" s="98"/>
      <c r="G588"/>
      <c r="H588"/>
      <c r="I588"/>
    </row>
    <row r="589" spans="6:9">
      <c r="F589" s="98"/>
      <c r="G589"/>
      <c r="H589"/>
      <c r="I589"/>
    </row>
    <row r="590" spans="6:9">
      <c r="F590" s="98"/>
      <c r="G590"/>
      <c r="H590"/>
      <c r="I590"/>
    </row>
    <row r="591" spans="6:9">
      <c r="F591" s="98"/>
      <c r="G591"/>
      <c r="H591"/>
      <c r="I591"/>
    </row>
    <row r="592" spans="6:9">
      <c r="F592" s="98"/>
      <c r="G592"/>
      <c r="H592"/>
      <c r="I592"/>
    </row>
    <row r="593" spans="6:9">
      <c r="F593" s="98"/>
      <c r="G593"/>
      <c r="H593"/>
      <c r="I593"/>
    </row>
    <row r="594" spans="6:9">
      <c r="F594" s="98"/>
      <c r="G594"/>
      <c r="H594"/>
      <c r="I594"/>
    </row>
    <row r="595" spans="6:9">
      <c r="F595" s="98"/>
      <c r="G595"/>
      <c r="H595"/>
      <c r="I595"/>
    </row>
    <row r="596" spans="6:9">
      <c r="F596" s="98"/>
      <c r="G596"/>
      <c r="H596"/>
      <c r="I596"/>
    </row>
    <row r="597" spans="6:9">
      <c r="F597" s="98"/>
      <c r="G597"/>
      <c r="H597"/>
      <c r="I597"/>
    </row>
    <row r="598" spans="6:9">
      <c r="F598" s="98"/>
      <c r="G598"/>
      <c r="H598"/>
      <c r="I598"/>
    </row>
    <row r="599" spans="6:9">
      <c r="F599" s="98"/>
      <c r="G599"/>
      <c r="H599"/>
      <c r="I599"/>
    </row>
    <row r="600" spans="6:9">
      <c r="F600" s="98"/>
      <c r="G600"/>
      <c r="H600"/>
      <c r="I600"/>
    </row>
    <row r="601" spans="6:9">
      <c r="F601" s="98"/>
      <c r="G601"/>
      <c r="H601"/>
      <c r="I601"/>
    </row>
    <row r="602" spans="6:9">
      <c r="F602" s="98"/>
      <c r="G602"/>
      <c r="H602"/>
      <c r="I602"/>
    </row>
    <row r="603" spans="6:9">
      <c r="F603" s="98"/>
      <c r="G603"/>
      <c r="H603"/>
      <c r="I603"/>
    </row>
    <row r="604" spans="6:9">
      <c r="F604" s="98"/>
      <c r="G604"/>
      <c r="H604"/>
      <c r="I604"/>
    </row>
    <row r="605" spans="6:9">
      <c r="F605" s="98"/>
      <c r="G605"/>
      <c r="H605"/>
      <c r="I605"/>
    </row>
    <row r="606" spans="6:9">
      <c r="F606" s="98"/>
      <c r="G606"/>
      <c r="H606"/>
      <c r="I606"/>
    </row>
    <row r="607" spans="6:9">
      <c r="F607" s="98"/>
      <c r="G607"/>
      <c r="H607"/>
      <c r="I607"/>
    </row>
    <row r="608" spans="6:9">
      <c r="F608" s="98"/>
      <c r="G608"/>
      <c r="H608"/>
      <c r="I608"/>
    </row>
    <row r="609" spans="6:9">
      <c r="F609" s="98"/>
      <c r="G609"/>
      <c r="H609"/>
      <c r="I609"/>
    </row>
    <row r="610" spans="6:9">
      <c r="F610" s="98"/>
      <c r="G610"/>
      <c r="H610"/>
      <c r="I610"/>
    </row>
    <row r="611" spans="6:9">
      <c r="F611" s="98"/>
      <c r="G611"/>
      <c r="H611"/>
      <c r="I611"/>
    </row>
    <row r="612" spans="6:9">
      <c r="F612" s="98"/>
      <c r="G612"/>
      <c r="H612"/>
      <c r="I612"/>
    </row>
    <row r="613" spans="6:9">
      <c r="F613" s="98"/>
      <c r="G613"/>
      <c r="H613"/>
      <c r="I613"/>
    </row>
    <row r="614" spans="6:9">
      <c r="F614" s="98"/>
      <c r="G614"/>
      <c r="H614"/>
      <c r="I614"/>
    </row>
    <row r="615" spans="6:9">
      <c r="F615" s="98"/>
      <c r="G615"/>
      <c r="H615"/>
      <c r="I615"/>
    </row>
    <row r="616" spans="6:9">
      <c r="F616" s="98"/>
      <c r="G616"/>
      <c r="H616"/>
      <c r="I616"/>
    </row>
    <row r="617" spans="6:9">
      <c r="F617" s="98"/>
      <c r="G617"/>
      <c r="H617"/>
      <c r="I617"/>
    </row>
    <row r="618" spans="6:9">
      <c r="F618" s="98"/>
      <c r="G618"/>
      <c r="H618"/>
      <c r="I618"/>
    </row>
    <row r="619" spans="6:9">
      <c r="F619" s="98"/>
      <c r="G619"/>
      <c r="H619"/>
      <c r="I619"/>
    </row>
    <row r="620" spans="6:9">
      <c r="F620" s="98"/>
      <c r="G620"/>
      <c r="H620"/>
      <c r="I620"/>
    </row>
    <row r="621" spans="6:9">
      <c r="F621" s="98"/>
      <c r="G621"/>
      <c r="H621"/>
      <c r="I621"/>
    </row>
    <row r="622" spans="6:9">
      <c r="F622" s="98"/>
      <c r="G622"/>
      <c r="H622"/>
      <c r="I622"/>
    </row>
    <row r="623" spans="6:9">
      <c r="F623" s="98"/>
      <c r="G623"/>
      <c r="H623"/>
      <c r="I623"/>
    </row>
    <row r="624" spans="6:9">
      <c r="F624" s="98"/>
      <c r="G624"/>
      <c r="H624"/>
      <c r="I624"/>
    </row>
    <row r="625" spans="6:9">
      <c r="F625" s="98"/>
      <c r="G625"/>
      <c r="H625"/>
      <c r="I625"/>
    </row>
    <row r="626" spans="6:9">
      <c r="F626" s="98"/>
      <c r="G626"/>
      <c r="H626"/>
      <c r="I626"/>
    </row>
    <row r="627" spans="6:9">
      <c r="F627" s="98"/>
      <c r="G627"/>
      <c r="H627"/>
      <c r="I627"/>
    </row>
    <row r="628" spans="6:9">
      <c r="F628" s="98"/>
      <c r="G628"/>
      <c r="H628"/>
      <c r="I628"/>
    </row>
    <row r="629" spans="6:9">
      <c r="F629" s="98"/>
      <c r="G629"/>
      <c r="H629"/>
      <c r="I629"/>
    </row>
    <row r="630" spans="6:9">
      <c r="F630" s="98"/>
      <c r="G630"/>
      <c r="H630"/>
      <c r="I630"/>
    </row>
    <row r="631" spans="6:9">
      <c r="F631" s="98"/>
      <c r="G631"/>
      <c r="H631"/>
      <c r="I631"/>
    </row>
    <row r="632" spans="6:9">
      <c r="F632" s="98"/>
      <c r="G632"/>
      <c r="H632"/>
      <c r="I632"/>
    </row>
    <row r="633" spans="6:9">
      <c r="F633" s="98"/>
      <c r="G633"/>
      <c r="H633"/>
      <c r="I633"/>
    </row>
    <row r="634" spans="6:9">
      <c r="F634" s="98"/>
      <c r="G634"/>
      <c r="H634"/>
      <c r="I634"/>
    </row>
    <row r="635" spans="6:9">
      <c r="F635" s="98"/>
      <c r="G635"/>
      <c r="H635"/>
      <c r="I635"/>
    </row>
    <row r="636" spans="6:9">
      <c r="F636" s="98"/>
      <c r="G636"/>
      <c r="H636"/>
      <c r="I636"/>
    </row>
    <row r="637" spans="6:9">
      <c r="F637" s="98"/>
      <c r="G637"/>
      <c r="H637"/>
      <c r="I637"/>
    </row>
    <row r="638" spans="6:9">
      <c r="F638" s="98"/>
      <c r="G638"/>
      <c r="H638"/>
      <c r="I638"/>
    </row>
    <row r="639" spans="6:9">
      <c r="F639" s="98"/>
      <c r="G639"/>
      <c r="H639"/>
      <c r="I639"/>
    </row>
    <row r="640" spans="6:9">
      <c r="F640" s="98"/>
      <c r="G640"/>
      <c r="H640"/>
      <c r="I640"/>
    </row>
    <row r="641" spans="6:9">
      <c r="F641" s="98"/>
      <c r="G641"/>
      <c r="H641"/>
      <c r="I641"/>
    </row>
    <row r="642" spans="6:9">
      <c r="F642" s="98"/>
      <c r="G642"/>
      <c r="H642"/>
      <c r="I642"/>
    </row>
    <row r="643" spans="6:9">
      <c r="F643" s="98"/>
      <c r="G643"/>
      <c r="H643"/>
      <c r="I643"/>
    </row>
    <row r="644" spans="6:9">
      <c r="F644" s="98"/>
      <c r="G644"/>
      <c r="H644"/>
      <c r="I644"/>
    </row>
    <row r="645" spans="6:9">
      <c r="F645" s="98"/>
      <c r="G645"/>
      <c r="H645"/>
      <c r="I645"/>
    </row>
    <row r="646" spans="6:9">
      <c r="F646" s="98"/>
      <c r="G646"/>
      <c r="H646"/>
      <c r="I646"/>
    </row>
    <row r="647" spans="6:9">
      <c r="F647" s="98"/>
      <c r="G647"/>
      <c r="H647"/>
      <c r="I647"/>
    </row>
    <row r="648" spans="6:9">
      <c r="F648" s="98"/>
      <c r="G648"/>
      <c r="H648"/>
      <c r="I648"/>
    </row>
    <row r="649" spans="6:9">
      <c r="F649" s="98"/>
      <c r="G649"/>
      <c r="H649"/>
      <c r="I649"/>
    </row>
    <row r="650" spans="6:9">
      <c r="F650" s="98"/>
      <c r="G650"/>
      <c r="H650"/>
      <c r="I650"/>
    </row>
    <row r="651" spans="6:9">
      <c r="F651" s="98"/>
      <c r="G651"/>
      <c r="H651"/>
      <c r="I651"/>
    </row>
    <row r="652" spans="6:9">
      <c r="F652" s="98"/>
      <c r="G652"/>
      <c r="H652"/>
      <c r="I652"/>
    </row>
    <row r="653" spans="6:9">
      <c r="F653" s="98"/>
      <c r="G653"/>
      <c r="H653"/>
      <c r="I653"/>
    </row>
    <row r="654" spans="6:9">
      <c r="F654" s="98"/>
      <c r="G654"/>
      <c r="H654"/>
      <c r="I654"/>
    </row>
    <row r="655" spans="6:9">
      <c r="F655" s="98"/>
      <c r="G655"/>
      <c r="H655"/>
      <c r="I655"/>
    </row>
    <row r="656" spans="6:9">
      <c r="F656" s="98"/>
      <c r="G656"/>
      <c r="H656"/>
      <c r="I656"/>
    </row>
    <row r="657" spans="6:9">
      <c r="F657" s="98"/>
      <c r="G657"/>
      <c r="H657"/>
      <c r="I657"/>
    </row>
    <row r="658" spans="6:9">
      <c r="F658" s="98"/>
      <c r="G658"/>
      <c r="H658"/>
      <c r="I658"/>
    </row>
    <row r="659" spans="6:9">
      <c r="F659" s="98"/>
      <c r="G659"/>
      <c r="H659"/>
      <c r="I659"/>
    </row>
    <row r="660" spans="6:9">
      <c r="F660" s="98"/>
      <c r="G660"/>
      <c r="H660"/>
      <c r="I660"/>
    </row>
    <row r="661" spans="6:9">
      <c r="F661" s="98"/>
      <c r="G661"/>
      <c r="H661"/>
      <c r="I661"/>
    </row>
    <row r="662" spans="6:9">
      <c r="F662" s="98"/>
      <c r="G662"/>
      <c r="H662"/>
      <c r="I662"/>
    </row>
    <row r="663" spans="6:9">
      <c r="F663" s="98"/>
      <c r="G663"/>
      <c r="H663"/>
      <c r="I663"/>
    </row>
    <row r="664" spans="6:9">
      <c r="F664" s="98"/>
      <c r="G664"/>
      <c r="H664"/>
      <c r="I664"/>
    </row>
    <row r="665" spans="6:9">
      <c r="F665" s="98"/>
      <c r="G665"/>
      <c r="H665"/>
      <c r="I665"/>
    </row>
    <row r="666" spans="6:9">
      <c r="F666" s="98"/>
      <c r="G666"/>
      <c r="H666"/>
      <c r="I666"/>
    </row>
    <row r="667" spans="6:9">
      <c r="F667" s="98"/>
      <c r="G667"/>
      <c r="H667"/>
      <c r="I667"/>
    </row>
    <row r="668" spans="6:9">
      <c r="F668" s="98"/>
      <c r="G668"/>
      <c r="H668"/>
      <c r="I668"/>
    </row>
    <row r="669" spans="6:9">
      <c r="F669" s="98"/>
      <c r="G669"/>
      <c r="H669"/>
      <c r="I669"/>
    </row>
    <row r="670" spans="6:9">
      <c r="F670" s="98"/>
      <c r="G670"/>
      <c r="H670"/>
      <c r="I670"/>
    </row>
    <row r="671" spans="6:9">
      <c r="F671" s="98"/>
      <c r="G671"/>
      <c r="H671"/>
      <c r="I671"/>
    </row>
    <row r="672" spans="6:9">
      <c r="F672" s="98"/>
      <c r="G672"/>
      <c r="H672"/>
      <c r="I672"/>
    </row>
    <row r="673" spans="6:9">
      <c r="F673" s="98"/>
      <c r="G673"/>
      <c r="H673"/>
      <c r="I673"/>
    </row>
    <row r="674" spans="6:9">
      <c r="F674" s="98"/>
      <c r="G674"/>
      <c r="H674"/>
      <c r="I674"/>
    </row>
    <row r="675" spans="6:9">
      <c r="F675" s="98"/>
      <c r="G675"/>
      <c r="H675"/>
      <c r="I675"/>
    </row>
    <row r="676" spans="6:9">
      <c r="F676" s="98"/>
      <c r="G676"/>
      <c r="H676"/>
      <c r="I676"/>
    </row>
    <row r="677" spans="6:9">
      <c r="F677" s="98"/>
      <c r="G677"/>
      <c r="H677"/>
      <c r="I677"/>
    </row>
    <row r="678" spans="6:9">
      <c r="F678" s="98"/>
      <c r="G678"/>
      <c r="H678"/>
      <c r="I678"/>
    </row>
    <row r="679" spans="6:9">
      <c r="F679" s="98"/>
      <c r="G679"/>
      <c r="H679"/>
      <c r="I679"/>
    </row>
    <row r="680" spans="6:9">
      <c r="F680" s="98"/>
      <c r="G680"/>
      <c r="H680"/>
      <c r="I680"/>
    </row>
    <row r="681" spans="6:9">
      <c r="F681" s="98"/>
      <c r="G681"/>
      <c r="H681"/>
      <c r="I681"/>
    </row>
    <row r="682" spans="6:9">
      <c r="F682" s="98"/>
      <c r="G682"/>
      <c r="H682"/>
      <c r="I682"/>
    </row>
    <row r="683" spans="6:9">
      <c r="F683" s="98"/>
      <c r="G683"/>
      <c r="H683"/>
      <c r="I683"/>
    </row>
    <row r="684" spans="6:9">
      <c r="F684" s="98"/>
      <c r="G684"/>
      <c r="H684"/>
      <c r="I684"/>
    </row>
    <row r="685" spans="6:9">
      <c r="F685" s="98"/>
      <c r="G685"/>
      <c r="H685"/>
      <c r="I685"/>
    </row>
    <row r="686" spans="6:9">
      <c r="F686" s="98"/>
      <c r="G686"/>
      <c r="H686"/>
      <c r="I686"/>
    </row>
    <row r="687" spans="6:9">
      <c r="F687" s="98"/>
      <c r="G687"/>
      <c r="H687"/>
      <c r="I687"/>
    </row>
    <row r="688" spans="6:9">
      <c r="F688" s="98"/>
      <c r="G688"/>
      <c r="H688"/>
      <c r="I688"/>
    </row>
    <row r="689" spans="6:9">
      <c r="F689" s="98"/>
      <c r="G689"/>
      <c r="H689"/>
      <c r="I689"/>
    </row>
    <row r="690" spans="6:9">
      <c r="F690" s="98"/>
      <c r="G690"/>
      <c r="H690"/>
      <c r="I690"/>
    </row>
    <row r="691" spans="6:9">
      <c r="F691" s="98"/>
      <c r="G691"/>
      <c r="H691"/>
      <c r="I691"/>
    </row>
    <row r="692" spans="6:9">
      <c r="F692" s="98"/>
      <c r="G692"/>
      <c r="H692"/>
      <c r="I692"/>
    </row>
    <row r="693" spans="6:9">
      <c r="F693" s="98"/>
      <c r="G693"/>
      <c r="H693"/>
      <c r="I693"/>
    </row>
    <row r="694" spans="6:9">
      <c r="F694" s="98"/>
      <c r="G694"/>
      <c r="H694"/>
      <c r="I694"/>
    </row>
    <row r="695" spans="6:9">
      <c r="F695" s="98"/>
      <c r="G695"/>
      <c r="H695"/>
      <c r="I695"/>
    </row>
    <row r="696" spans="6:9">
      <c r="F696" s="98"/>
      <c r="G696"/>
      <c r="H696"/>
      <c r="I696"/>
    </row>
    <row r="697" spans="6:9">
      <c r="F697" s="98"/>
      <c r="G697"/>
      <c r="H697"/>
      <c r="I697"/>
    </row>
    <row r="698" spans="6:9">
      <c r="F698" s="98"/>
      <c r="G698"/>
      <c r="H698"/>
      <c r="I698"/>
    </row>
    <row r="699" spans="6:9">
      <c r="F699" s="98"/>
      <c r="G699"/>
      <c r="H699"/>
      <c r="I699"/>
    </row>
    <row r="700" spans="6:9">
      <c r="F700" s="98"/>
      <c r="G700"/>
      <c r="H700"/>
      <c r="I700"/>
    </row>
    <row r="701" spans="6:9">
      <c r="F701" s="98"/>
      <c r="G701"/>
      <c r="H701"/>
      <c r="I701"/>
    </row>
    <row r="702" spans="6:9">
      <c r="F702" s="98"/>
      <c r="G702"/>
      <c r="H702"/>
      <c r="I702"/>
    </row>
    <row r="703" spans="6:9">
      <c r="F703" s="98"/>
      <c r="G703"/>
      <c r="H703"/>
      <c r="I703"/>
    </row>
    <row r="704" spans="6:9">
      <c r="F704" s="98"/>
      <c r="G704"/>
      <c r="H704"/>
      <c r="I704"/>
    </row>
    <row r="705" spans="6:9">
      <c r="F705" s="98"/>
      <c r="G705"/>
      <c r="H705"/>
      <c r="I705"/>
    </row>
    <row r="706" spans="6:9">
      <c r="F706" s="98"/>
      <c r="G706"/>
      <c r="H706"/>
      <c r="I706"/>
    </row>
    <row r="707" spans="6:9">
      <c r="F707" s="98"/>
      <c r="G707"/>
      <c r="H707"/>
      <c r="I707"/>
    </row>
    <row r="708" spans="6:9">
      <c r="F708" s="98"/>
      <c r="G708"/>
      <c r="H708"/>
      <c r="I708"/>
    </row>
    <row r="709" spans="6:9">
      <c r="F709" s="98"/>
      <c r="G709"/>
      <c r="H709"/>
      <c r="I709"/>
    </row>
    <row r="710" spans="6:9">
      <c r="F710" s="98"/>
      <c r="G710"/>
      <c r="H710"/>
      <c r="I710"/>
    </row>
    <row r="711" spans="6:9">
      <c r="F711" s="98"/>
      <c r="G711"/>
      <c r="H711"/>
      <c r="I711"/>
    </row>
    <row r="712" spans="6:9">
      <c r="F712" s="98"/>
      <c r="G712"/>
      <c r="H712"/>
      <c r="I712"/>
    </row>
    <row r="713" spans="6:9">
      <c r="F713" s="98"/>
      <c r="G713"/>
      <c r="H713"/>
      <c r="I713"/>
    </row>
    <row r="714" spans="6:9">
      <c r="F714" s="98"/>
      <c r="G714"/>
      <c r="H714"/>
      <c r="I714"/>
    </row>
    <row r="715" spans="6:9">
      <c r="F715" s="98"/>
      <c r="G715"/>
      <c r="H715"/>
      <c r="I715"/>
    </row>
    <row r="716" spans="6:9">
      <c r="F716" s="98"/>
      <c r="G716"/>
      <c r="H716"/>
      <c r="I716"/>
    </row>
    <row r="717" spans="6:9">
      <c r="F717" s="98"/>
      <c r="G717"/>
      <c r="H717"/>
      <c r="I717"/>
    </row>
    <row r="718" spans="6:9">
      <c r="F718" s="98"/>
      <c r="G718"/>
      <c r="H718"/>
      <c r="I718"/>
    </row>
    <row r="719" spans="6:9">
      <c r="F719" s="98"/>
      <c r="G719"/>
      <c r="H719"/>
      <c r="I719"/>
    </row>
    <row r="720" spans="6:9">
      <c r="F720" s="98"/>
      <c r="G720"/>
      <c r="H720"/>
      <c r="I720"/>
    </row>
    <row r="721" spans="6:9">
      <c r="F721" s="98"/>
      <c r="G721"/>
      <c r="H721"/>
      <c r="I721"/>
    </row>
    <row r="722" spans="6:9">
      <c r="F722" s="98"/>
      <c r="G722"/>
      <c r="H722"/>
      <c r="I722"/>
    </row>
    <row r="723" spans="6:9">
      <c r="F723" s="98"/>
      <c r="G723"/>
      <c r="H723"/>
      <c r="I723"/>
    </row>
    <row r="724" spans="6:9">
      <c r="F724" s="98"/>
      <c r="G724"/>
      <c r="H724"/>
      <c r="I724"/>
    </row>
    <row r="725" spans="6:9">
      <c r="F725" s="98"/>
      <c r="G725"/>
      <c r="H725"/>
      <c r="I725"/>
    </row>
    <row r="726" spans="6:9">
      <c r="F726" s="98"/>
      <c r="G726"/>
      <c r="H726"/>
      <c r="I726"/>
    </row>
    <row r="727" spans="6:9">
      <c r="F727" s="98"/>
      <c r="G727"/>
      <c r="H727"/>
      <c r="I727"/>
    </row>
    <row r="728" spans="6:9">
      <c r="F728" s="98"/>
      <c r="G728"/>
      <c r="H728"/>
      <c r="I728"/>
    </row>
    <row r="729" spans="6:9">
      <c r="F729" s="98"/>
      <c r="G729"/>
      <c r="H729"/>
      <c r="I729"/>
    </row>
    <row r="730" spans="6:9">
      <c r="F730" s="98"/>
      <c r="G730"/>
      <c r="H730"/>
      <c r="I730"/>
    </row>
    <row r="731" spans="6:9">
      <c r="F731" s="98"/>
      <c r="G731"/>
      <c r="H731"/>
      <c r="I731"/>
    </row>
    <row r="732" spans="6:9">
      <c r="F732" s="98"/>
      <c r="G732"/>
      <c r="H732"/>
      <c r="I732"/>
    </row>
    <row r="733" spans="6:9">
      <c r="F733" s="98"/>
      <c r="G733"/>
      <c r="H733"/>
      <c r="I733"/>
    </row>
    <row r="734" spans="6:9">
      <c r="F734" s="98"/>
      <c r="G734"/>
      <c r="H734"/>
      <c r="I734"/>
    </row>
    <row r="735" spans="6:9">
      <c r="F735" s="98"/>
      <c r="G735"/>
      <c r="H735"/>
      <c r="I735"/>
    </row>
    <row r="736" spans="6:9">
      <c r="F736" s="98"/>
      <c r="G736"/>
      <c r="H736"/>
      <c r="I736"/>
    </row>
    <row r="737" spans="6:9">
      <c r="F737" s="98"/>
      <c r="G737"/>
      <c r="H737"/>
      <c r="I737"/>
    </row>
    <row r="738" spans="6:9">
      <c r="F738" s="98"/>
      <c r="G738"/>
      <c r="H738"/>
      <c r="I738"/>
    </row>
    <row r="739" spans="6:9">
      <c r="F739" s="98"/>
      <c r="G739"/>
      <c r="H739"/>
      <c r="I739"/>
    </row>
    <row r="740" spans="6:9">
      <c r="F740" s="98"/>
      <c r="G740"/>
      <c r="H740"/>
      <c r="I740"/>
    </row>
    <row r="741" spans="6:9">
      <c r="F741" s="98"/>
      <c r="G741"/>
      <c r="H741"/>
      <c r="I741"/>
    </row>
    <row r="742" spans="6:9">
      <c r="F742" s="98"/>
      <c r="G742"/>
      <c r="H742"/>
      <c r="I742"/>
    </row>
    <row r="743" spans="6:9">
      <c r="F743" s="98"/>
      <c r="G743"/>
      <c r="H743"/>
      <c r="I743"/>
    </row>
    <row r="744" spans="6:9">
      <c r="F744" s="98"/>
      <c r="G744"/>
      <c r="H744"/>
      <c r="I744"/>
    </row>
    <row r="745" spans="6:9">
      <c r="F745" s="98"/>
      <c r="G745"/>
      <c r="H745"/>
      <c r="I745"/>
    </row>
    <row r="746" spans="6:9">
      <c r="F746" s="98"/>
      <c r="G746"/>
      <c r="H746"/>
      <c r="I746"/>
    </row>
    <row r="747" spans="6:9">
      <c r="F747" s="98"/>
      <c r="G747"/>
      <c r="H747"/>
      <c r="I747"/>
    </row>
    <row r="748" spans="6:9">
      <c r="F748" s="98"/>
      <c r="G748"/>
      <c r="H748"/>
      <c r="I748"/>
    </row>
    <row r="749" spans="6:9">
      <c r="F749" s="98"/>
      <c r="G749"/>
      <c r="H749"/>
      <c r="I749"/>
    </row>
    <row r="750" spans="6:9">
      <c r="F750" s="98"/>
      <c r="G750"/>
      <c r="H750"/>
      <c r="I750"/>
    </row>
    <row r="751" spans="6:9">
      <c r="F751" s="98"/>
      <c r="G751"/>
      <c r="H751"/>
      <c r="I751"/>
    </row>
    <row r="752" spans="6:9">
      <c r="F752" s="98"/>
      <c r="G752"/>
      <c r="H752"/>
      <c r="I752"/>
    </row>
    <row r="753" spans="6:9">
      <c r="F753" s="98"/>
      <c r="G753"/>
      <c r="H753"/>
      <c r="I753"/>
    </row>
    <row r="754" spans="6:9">
      <c r="F754" s="98"/>
      <c r="G754"/>
      <c r="H754"/>
      <c r="I754"/>
    </row>
    <row r="755" spans="6:9">
      <c r="F755" s="98"/>
      <c r="G755"/>
      <c r="H755"/>
      <c r="I755"/>
    </row>
    <row r="756" spans="6:9">
      <c r="F756" s="98"/>
      <c r="G756"/>
      <c r="H756"/>
      <c r="I756"/>
    </row>
    <row r="757" spans="6:9">
      <c r="F757" s="98"/>
      <c r="G757"/>
      <c r="H757"/>
      <c r="I757"/>
    </row>
    <row r="758" spans="6:9">
      <c r="F758" s="98"/>
      <c r="G758"/>
      <c r="H758"/>
      <c r="I758"/>
    </row>
    <row r="759" spans="6:9">
      <c r="F759" s="98"/>
      <c r="G759"/>
      <c r="H759"/>
      <c r="I759"/>
    </row>
    <row r="760" spans="6:9">
      <c r="F760" s="98"/>
      <c r="G760"/>
      <c r="H760"/>
      <c r="I760"/>
    </row>
    <row r="761" spans="6:9">
      <c r="F761" s="98"/>
      <c r="G761"/>
      <c r="H761"/>
      <c r="I761"/>
    </row>
    <row r="762" spans="6:9">
      <c r="F762" s="98"/>
      <c r="G762"/>
      <c r="H762"/>
      <c r="I762"/>
    </row>
    <row r="763" spans="6:9">
      <c r="F763" s="98"/>
      <c r="G763"/>
      <c r="H763"/>
      <c r="I763"/>
    </row>
    <row r="764" spans="6:9">
      <c r="F764" s="98"/>
      <c r="G764"/>
      <c r="H764"/>
      <c r="I764"/>
    </row>
    <row r="765" spans="6:9">
      <c r="F765" s="98"/>
      <c r="G765"/>
      <c r="H765"/>
      <c r="I765"/>
    </row>
    <row r="766" spans="6:9">
      <c r="F766" s="98"/>
      <c r="G766"/>
      <c r="H766"/>
      <c r="I766"/>
    </row>
    <row r="767" spans="6:9">
      <c r="F767" s="98"/>
      <c r="G767"/>
      <c r="H767"/>
      <c r="I767"/>
    </row>
    <row r="768" spans="6:9">
      <c r="F768" s="98"/>
      <c r="G768"/>
      <c r="H768"/>
      <c r="I768"/>
    </row>
    <row r="769" spans="6:9">
      <c r="F769" s="98"/>
      <c r="G769"/>
      <c r="H769"/>
      <c r="I769"/>
    </row>
    <row r="770" spans="6:9">
      <c r="F770" s="98"/>
      <c r="G770"/>
      <c r="H770"/>
      <c r="I770"/>
    </row>
    <row r="771" spans="6:9">
      <c r="F771" s="98"/>
      <c r="G771"/>
      <c r="H771"/>
      <c r="I771"/>
    </row>
    <row r="772" spans="6:9">
      <c r="F772" s="98"/>
      <c r="G772"/>
      <c r="H772"/>
      <c r="I772"/>
    </row>
    <row r="773" spans="6:9">
      <c r="F773" s="98"/>
      <c r="G773"/>
      <c r="H773"/>
      <c r="I773"/>
    </row>
    <row r="774" spans="6:9">
      <c r="F774" s="98"/>
      <c r="G774"/>
      <c r="H774"/>
      <c r="I774"/>
    </row>
    <row r="775" spans="6:9">
      <c r="F775" s="98"/>
      <c r="G775"/>
      <c r="H775"/>
      <c r="I775"/>
    </row>
    <row r="776" spans="6:9">
      <c r="F776" s="98"/>
      <c r="G776"/>
      <c r="H776"/>
      <c r="I776"/>
    </row>
    <row r="777" spans="6:9">
      <c r="F777" s="98"/>
      <c r="G777"/>
      <c r="H777"/>
      <c r="I777"/>
    </row>
    <row r="778" spans="6:9">
      <c r="F778" s="98"/>
      <c r="G778"/>
      <c r="H778"/>
      <c r="I778"/>
    </row>
    <row r="779" spans="6:9">
      <c r="F779" s="98"/>
      <c r="G779"/>
      <c r="H779"/>
      <c r="I779"/>
    </row>
    <row r="780" spans="6:9">
      <c r="F780" s="98"/>
      <c r="G780"/>
      <c r="H780"/>
      <c r="I780"/>
    </row>
    <row r="781" spans="6:9">
      <c r="F781" s="98"/>
      <c r="G781"/>
      <c r="H781"/>
      <c r="I781"/>
    </row>
    <row r="782" spans="6:9">
      <c r="F782" s="98"/>
      <c r="G782"/>
      <c r="H782"/>
      <c r="I782"/>
    </row>
    <row r="783" spans="6:9">
      <c r="F783" s="98"/>
      <c r="G783"/>
      <c r="H783"/>
      <c r="I783"/>
    </row>
    <row r="784" spans="6:9">
      <c r="F784" s="98"/>
      <c r="G784"/>
      <c r="H784"/>
      <c r="I784"/>
    </row>
    <row r="785" spans="6:9">
      <c r="F785" s="98"/>
      <c r="G785"/>
      <c r="H785"/>
      <c r="I785"/>
    </row>
    <row r="786" spans="6:9">
      <c r="F786" s="98"/>
      <c r="G786"/>
      <c r="H786"/>
      <c r="I786"/>
    </row>
    <row r="787" spans="6:9">
      <c r="F787" s="98"/>
      <c r="G787"/>
      <c r="H787"/>
      <c r="I787"/>
    </row>
    <row r="788" spans="6:9">
      <c r="F788" s="98"/>
      <c r="G788"/>
      <c r="H788"/>
      <c r="I788"/>
    </row>
    <row r="789" spans="6:9">
      <c r="F789" s="98"/>
      <c r="G789"/>
      <c r="H789"/>
      <c r="I789"/>
    </row>
    <row r="790" spans="6:9">
      <c r="F790" s="98"/>
      <c r="G790"/>
      <c r="H790"/>
      <c r="I790"/>
    </row>
    <row r="791" spans="6:9">
      <c r="F791" s="98"/>
      <c r="G791"/>
      <c r="H791"/>
      <c r="I791"/>
    </row>
    <row r="792" spans="6:9">
      <c r="F792" s="98"/>
      <c r="G792"/>
      <c r="H792"/>
      <c r="I792"/>
    </row>
    <row r="793" spans="6:9">
      <c r="F793" s="98"/>
      <c r="G793"/>
      <c r="H793"/>
      <c r="I793"/>
    </row>
    <row r="794" spans="6:9">
      <c r="F794" s="98"/>
      <c r="G794"/>
      <c r="H794"/>
      <c r="I794"/>
    </row>
    <row r="795" spans="6:9">
      <c r="F795" s="98"/>
      <c r="G795"/>
      <c r="H795"/>
      <c r="I795"/>
    </row>
    <row r="796" spans="6:9">
      <c r="F796" s="98"/>
      <c r="G796"/>
      <c r="H796"/>
      <c r="I796"/>
    </row>
    <row r="797" spans="6:9">
      <c r="F797" s="98"/>
      <c r="G797"/>
      <c r="H797"/>
      <c r="I797"/>
    </row>
    <row r="798" spans="6:9">
      <c r="F798" s="98"/>
      <c r="G798"/>
      <c r="H798"/>
      <c r="I798"/>
    </row>
    <row r="799" spans="6:9">
      <c r="F799" s="98"/>
      <c r="G799"/>
      <c r="H799"/>
      <c r="I799"/>
    </row>
    <row r="800" spans="6:9">
      <c r="F800" s="98"/>
      <c r="G800"/>
      <c r="H800"/>
      <c r="I800"/>
    </row>
    <row r="801" spans="6:9">
      <c r="F801" s="98"/>
      <c r="G801"/>
      <c r="H801"/>
      <c r="I801"/>
    </row>
    <row r="802" spans="6:9">
      <c r="F802" s="98"/>
      <c r="G802"/>
      <c r="H802"/>
      <c r="I802"/>
    </row>
    <row r="803" spans="6:9">
      <c r="F803" s="98"/>
      <c r="G803"/>
      <c r="H803"/>
      <c r="I803"/>
    </row>
    <row r="804" spans="6:9">
      <c r="F804" s="98"/>
      <c r="G804"/>
      <c r="H804"/>
      <c r="I804"/>
    </row>
    <row r="805" spans="6:9">
      <c r="F805" s="98"/>
      <c r="G805"/>
      <c r="H805"/>
      <c r="I805"/>
    </row>
    <row r="806" spans="6:9">
      <c r="F806" s="98"/>
      <c r="G806"/>
      <c r="H806"/>
      <c r="I806"/>
    </row>
    <row r="807" spans="6:9">
      <c r="F807" s="98"/>
      <c r="G807"/>
      <c r="H807"/>
      <c r="I807"/>
    </row>
    <row r="808" spans="6:9">
      <c r="F808" s="98"/>
      <c r="G808"/>
      <c r="H808"/>
      <c r="I808"/>
    </row>
    <row r="809" spans="6:9">
      <c r="F809" s="98"/>
      <c r="G809"/>
      <c r="H809"/>
      <c r="I809"/>
    </row>
    <row r="810" spans="6:9">
      <c r="F810" s="98"/>
      <c r="G810"/>
      <c r="H810"/>
      <c r="I810"/>
    </row>
    <row r="811" spans="6:9">
      <c r="F811" s="98"/>
      <c r="G811"/>
      <c r="H811"/>
      <c r="I811"/>
    </row>
    <row r="812" spans="6:9">
      <c r="F812" s="98"/>
      <c r="G812"/>
      <c r="H812"/>
      <c r="I812"/>
    </row>
    <row r="813" spans="6:9">
      <c r="F813" s="98"/>
      <c r="G813"/>
      <c r="H813"/>
      <c r="I813"/>
    </row>
    <row r="814" spans="6:9">
      <c r="F814" s="98"/>
      <c r="G814"/>
      <c r="H814"/>
      <c r="I814"/>
    </row>
    <row r="815" spans="6:9">
      <c r="F815" s="98"/>
      <c r="G815"/>
      <c r="H815"/>
      <c r="I815"/>
    </row>
    <row r="816" spans="6:9">
      <c r="F816" s="98"/>
      <c r="G816"/>
      <c r="H816"/>
      <c r="I816"/>
    </row>
    <row r="817" spans="6:9">
      <c r="F817" s="98"/>
      <c r="G817"/>
      <c r="H817"/>
      <c r="I817"/>
    </row>
    <row r="818" spans="6:9">
      <c r="F818" s="98"/>
      <c r="G818"/>
      <c r="H818"/>
      <c r="I818"/>
    </row>
    <row r="819" spans="6:9">
      <c r="F819" s="98"/>
      <c r="G819"/>
      <c r="H819"/>
      <c r="I819"/>
    </row>
    <row r="820" spans="6:9">
      <c r="F820" s="98"/>
      <c r="G820"/>
      <c r="H820"/>
      <c r="I820"/>
    </row>
    <row r="821" spans="6:9">
      <c r="F821" s="98"/>
      <c r="G821"/>
      <c r="H821"/>
      <c r="I821"/>
    </row>
    <row r="822" spans="6:9">
      <c r="F822" s="98"/>
      <c r="G822"/>
      <c r="H822"/>
      <c r="I822"/>
    </row>
    <row r="823" spans="6:9">
      <c r="F823" s="98"/>
      <c r="G823"/>
      <c r="H823"/>
      <c r="I823"/>
    </row>
    <row r="824" spans="6:9">
      <c r="F824" s="98"/>
      <c r="G824"/>
      <c r="H824"/>
      <c r="I824"/>
    </row>
    <row r="825" spans="6:9">
      <c r="F825" s="98"/>
      <c r="G825"/>
      <c r="H825"/>
      <c r="I825"/>
    </row>
    <row r="826" spans="6:9">
      <c r="F826" s="98"/>
      <c r="G826"/>
      <c r="H826"/>
      <c r="I826"/>
    </row>
    <row r="827" spans="6:9">
      <c r="F827" s="98"/>
      <c r="G827"/>
      <c r="H827"/>
      <c r="I827"/>
    </row>
    <row r="828" spans="6:9">
      <c r="F828" s="98"/>
      <c r="G828"/>
      <c r="H828"/>
      <c r="I828"/>
    </row>
    <row r="829" spans="6:9">
      <c r="F829" s="98"/>
      <c r="G829"/>
      <c r="H829"/>
      <c r="I829"/>
    </row>
    <row r="830" spans="6:9">
      <c r="F830" s="98"/>
      <c r="G830"/>
      <c r="H830"/>
      <c r="I830"/>
    </row>
    <row r="831" spans="6:9">
      <c r="F831" s="98"/>
      <c r="G831"/>
      <c r="H831"/>
      <c r="I831"/>
    </row>
    <row r="832" spans="6:9">
      <c r="F832" s="98"/>
      <c r="G832"/>
      <c r="H832"/>
      <c r="I832"/>
    </row>
    <row r="833" spans="6:9">
      <c r="F833" s="98"/>
      <c r="G833"/>
      <c r="H833"/>
      <c r="I833"/>
    </row>
    <row r="834" spans="6:9">
      <c r="F834" s="98"/>
      <c r="G834"/>
      <c r="H834"/>
      <c r="I834"/>
    </row>
    <row r="835" spans="6:9">
      <c r="F835" s="98"/>
      <c r="G835"/>
      <c r="H835"/>
      <c r="I835"/>
    </row>
    <row r="836" spans="6:9">
      <c r="F836" s="98"/>
      <c r="G836"/>
      <c r="H836"/>
      <c r="I836"/>
    </row>
    <row r="837" spans="6:9">
      <c r="F837" s="98"/>
      <c r="G837"/>
      <c r="H837"/>
      <c r="I837"/>
    </row>
    <row r="838" spans="6:9">
      <c r="F838" s="98"/>
      <c r="G838"/>
      <c r="H838"/>
      <c r="I838"/>
    </row>
    <row r="839" spans="6:9">
      <c r="F839" s="98"/>
      <c r="G839"/>
      <c r="H839"/>
      <c r="I839"/>
    </row>
    <row r="840" spans="6:9">
      <c r="F840" s="98"/>
      <c r="G840"/>
      <c r="H840"/>
      <c r="I840"/>
    </row>
    <row r="841" spans="6:9">
      <c r="F841" s="98"/>
      <c r="G841"/>
      <c r="H841"/>
      <c r="I841"/>
    </row>
    <row r="842" spans="6:9">
      <c r="F842" s="98"/>
      <c r="G842"/>
      <c r="H842"/>
      <c r="I842"/>
    </row>
    <row r="843" spans="6:9">
      <c r="F843" s="98"/>
      <c r="G843"/>
      <c r="H843"/>
      <c r="I843"/>
    </row>
    <row r="844" spans="6:9">
      <c r="F844" s="98"/>
      <c r="G844"/>
      <c r="H844"/>
      <c r="I844"/>
    </row>
    <row r="845" spans="6:9">
      <c r="F845" s="98"/>
      <c r="G845"/>
      <c r="H845"/>
      <c r="I845"/>
    </row>
    <row r="846" spans="6:9">
      <c r="F846" s="98"/>
      <c r="G846"/>
      <c r="H846"/>
      <c r="I846"/>
    </row>
    <row r="847" spans="6:9">
      <c r="F847" s="98"/>
      <c r="G847"/>
      <c r="H847"/>
      <c r="I847"/>
    </row>
    <row r="848" spans="6:9">
      <c r="F848" s="98"/>
      <c r="G848"/>
      <c r="H848"/>
      <c r="I848"/>
    </row>
    <row r="849" spans="6:9">
      <c r="F849" s="98"/>
      <c r="G849"/>
      <c r="H849"/>
      <c r="I849"/>
    </row>
    <row r="850" spans="6:9">
      <c r="F850" s="98"/>
      <c r="G850"/>
      <c r="H850"/>
      <c r="I850"/>
    </row>
    <row r="851" spans="6:9">
      <c r="F851" s="98"/>
      <c r="G851"/>
      <c r="H851"/>
      <c r="I851"/>
    </row>
    <row r="852" spans="6:9">
      <c r="F852" s="98"/>
      <c r="G852"/>
      <c r="H852"/>
      <c r="I852"/>
    </row>
    <row r="853" spans="6:9">
      <c r="F853" s="98"/>
      <c r="G853"/>
      <c r="H853"/>
      <c r="I853"/>
    </row>
    <row r="854" spans="6:9">
      <c r="F854" s="98"/>
      <c r="G854"/>
      <c r="H854"/>
      <c r="I854"/>
    </row>
    <row r="855" spans="6:9">
      <c r="F855" s="98"/>
      <c r="G855"/>
      <c r="H855"/>
      <c r="I855"/>
    </row>
    <row r="856" spans="6:9">
      <c r="F856" s="98"/>
      <c r="G856"/>
      <c r="H856"/>
      <c r="I856"/>
    </row>
    <row r="857" spans="6:9">
      <c r="F857" s="98"/>
      <c r="G857"/>
      <c r="H857"/>
      <c r="I857"/>
    </row>
    <row r="858" spans="6:9">
      <c r="F858" s="98"/>
      <c r="G858"/>
      <c r="H858"/>
      <c r="I858"/>
    </row>
    <row r="859" spans="6:9">
      <c r="F859" s="98"/>
      <c r="G859"/>
      <c r="H859"/>
      <c r="I859"/>
    </row>
    <row r="860" spans="6:9">
      <c r="F860" s="98"/>
      <c r="G860"/>
      <c r="H860"/>
      <c r="I860"/>
    </row>
    <row r="861" spans="6:9">
      <c r="F861" s="98"/>
      <c r="G861"/>
      <c r="H861"/>
      <c r="I861"/>
    </row>
    <row r="862" spans="6:9">
      <c r="F862" s="98"/>
      <c r="G862"/>
      <c r="H862"/>
      <c r="I862"/>
    </row>
    <row r="863" spans="6:9">
      <c r="F863" s="98"/>
      <c r="G863"/>
      <c r="H863"/>
      <c r="I863"/>
    </row>
    <row r="864" spans="6:9">
      <c r="F864" s="98"/>
      <c r="G864"/>
      <c r="H864"/>
      <c r="I864"/>
    </row>
    <row r="865" spans="6:9">
      <c r="F865" s="98"/>
      <c r="G865"/>
      <c r="H865"/>
      <c r="I865"/>
    </row>
    <row r="866" spans="6:9">
      <c r="F866" s="98"/>
      <c r="G866"/>
      <c r="H866"/>
      <c r="I866"/>
    </row>
    <row r="867" spans="6:9">
      <c r="F867" s="98"/>
      <c r="G867"/>
      <c r="H867"/>
      <c r="I867"/>
    </row>
    <row r="868" spans="6:9">
      <c r="F868" s="98"/>
      <c r="G868"/>
      <c r="H868"/>
      <c r="I868"/>
    </row>
    <row r="869" spans="6:9">
      <c r="F869" s="98"/>
      <c r="G869"/>
      <c r="H869"/>
      <c r="I869"/>
    </row>
    <row r="870" spans="6:9">
      <c r="F870" s="98"/>
      <c r="G870"/>
      <c r="H870"/>
      <c r="I870"/>
    </row>
    <row r="871" spans="6:9">
      <c r="F871" s="98"/>
      <c r="G871"/>
      <c r="H871"/>
      <c r="I871"/>
    </row>
    <row r="872" spans="6:9">
      <c r="F872" s="98"/>
      <c r="G872"/>
      <c r="H872"/>
      <c r="I872"/>
    </row>
    <row r="873" spans="6:9">
      <c r="F873" s="98"/>
      <c r="G873"/>
      <c r="H873"/>
      <c r="I873"/>
    </row>
    <row r="874" spans="6:9">
      <c r="F874" s="98"/>
      <c r="G874"/>
      <c r="H874"/>
      <c r="I874"/>
    </row>
    <row r="875" spans="6:9">
      <c r="F875" s="98"/>
      <c r="G875"/>
      <c r="H875"/>
      <c r="I875"/>
    </row>
    <row r="876" spans="6:9">
      <c r="F876" s="98"/>
      <c r="G876"/>
      <c r="H876"/>
      <c r="I876"/>
    </row>
    <row r="877" spans="6:9">
      <c r="F877" s="98"/>
      <c r="G877"/>
      <c r="H877"/>
      <c r="I877"/>
    </row>
    <row r="878" spans="6:9">
      <c r="F878" s="98"/>
      <c r="G878"/>
      <c r="H878"/>
      <c r="I878"/>
    </row>
    <row r="879" spans="6:9">
      <c r="F879" s="98"/>
      <c r="G879"/>
      <c r="H879"/>
      <c r="I879"/>
    </row>
    <row r="880" spans="6:9">
      <c r="F880" s="98"/>
      <c r="G880"/>
      <c r="H880"/>
      <c r="I880"/>
    </row>
    <row r="881" spans="6:9">
      <c r="F881" s="98"/>
      <c r="G881"/>
      <c r="H881"/>
      <c r="I881"/>
    </row>
    <row r="882" spans="6:9">
      <c r="F882" s="98"/>
      <c r="G882"/>
      <c r="H882"/>
      <c r="I882"/>
    </row>
    <row r="883" spans="6:9">
      <c r="F883" s="98"/>
      <c r="G883"/>
      <c r="H883"/>
      <c r="I883"/>
    </row>
    <row r="884" spans="6:9">
      <c r="F884" s="98"/>
      <c r="G884"/>
      <c r="H884"/>
      <c r="I884"/>
    </row>
    <row r="885" spans="6:9">
      <c r="F885" s="98"/>
      <c r="G885"/>
      <c r="H885"/>
      <c r="I885"/>
    </row>
    <row r="886" spans="6:9">
      <c r="F886" s="98"/>
      <c r="G886"/>
      <c r="H886"/>
      <c r="I886"/>
    </row>
    <row r="887" spans="6:9">
      <c r="F887" s="98"/>
      <c r="G887"/>
      <c r="H887"/>
      <c r="I887"/>
    </row>
    <row r="888" spans="6:9">
      <c r="F888" s="98"/>
      <c r="G888"/>
      <c r="H888"/>
      <c r="I888"/>
    </row>
    <row r="889" spans="6:9">
      <c r="F889" s="98"/>
      <c r="G889"/>
      <c r="H889"/>
      <c r="I889"/>
    </row>
    <row r="890" spans="6:9">
      <c r="F890" s="98"/>
      <c r="G890"/>
      <c r="H890"/>
      <c r="I890"/>
    </row>
    <row r="891" spans="6:9">
      <c r="F891" s="98"/>
      <c r="G891"/>
      <c r="H891"/>
      <c r="I891"/>
    </row>
    <row r="892" spans="6:9">
      <c r="F892" s="98"/>
      <c r="G892"/>
      <c r="H892"/>
      <c r="I892"/>
    </row>
    <row r="893" spans="6:9">
      <c r="F893" s="98"/>
      <c r="G893"/>
      <c r="H893"/>
      <c r="I893"/>
    </row>
    <row r="894" spans="6:9">
      <c r="F894" s="98"/>
      <c r="G894"/>
      <c r="H894"/>
      <c r="I894"/>
    </row>
    <row r="895" spans="6:9">
      <c r="F895" s="98"/>
      <c r="G895"/>
      <c r="H895"/>
      <c r="I895"/>
    </row>
    <row r="896" spans="6:9">
      <c r="F896" s="98"/>
      <c r="G896"/>
      <c r="H896"/>
      <c r="I896"/>
    </row>
    <row r="897" spans="6:9">
      <c r="F897" s="98"/>
      <c r="G897"/>
      <c r="H897"/>
      <c r="I897"/>
    </row>
    <row r="898" spans="6:9">
      <c r="F898" s="98"/>
      <c r="G898"/>
      <c r="H898"/>
      <c r="I898"/>
    </row>
    <row r="899" spans="6:9">
      <c r="F899" s="98"/>
      <c r="G899"/>
      <c r="H899"/>
      <c r="I899"/>
    </row>
    <row r="900" spans="6:9">
      <c r="F900" s="98"/>
      <c r="G900"/>
      <c r="H900"/>
      <c r="I900"/>
    </row>
    <row r="901" spans="6:9">
      <c r="F901" s="98"/>
      <c r="G901"/>
      <c r="H901"/>
      <c r="I901"/>
    </row>
    <row r="902" spans="6:9">
      <c r="F902" s="98"/>
      <c r="G902"/>
      <c r="H902"/>
      <c r="I902"/>
    </row>
    <row r="903" spans="6:9">
      <c r="F903" s="98"/>
      <c r="G903"/>
      <c r="H903"/>
      <c r="I903"/>
    </row>
    <row r="904" spans="6:9">
      <c r="F904" s="98"/>
      <c r="G904"/>
      <c r="H904"/>
      <c r="I904"/>
    </row>
    <row r="905" spans="6:9">
      <c r="F905" s="98"/>
      <c r="G905"/>
      <c r="H905"/>
      <c r="I905"/>
    </row>
    <row r="906" spans="6:9">
      <c r="F906" s="98"/>
      <c r="G906"/>
      <c r="H906"/>
      <c r="I906"/>
    </row>
    <row r="907" spans="6:9">
      <c r="F907" s="98"/>
      <c r="G907"/>
      <c r="H907"/>
      <c r="I907"/>
    </row>
    <row r="908" spans="6:9">
      <c r="F908" s="98"/>
      <c r="G908"/>
      <c r="H908"/>
      <c r="I908"/>
    </row>
    <row r="909" spans="6:9">
      <c r="F909" s="98"/>
      <c r="G909"/>
      <c r="H909"/>
      <c r="I909"/>
    </row>
    <row r="910" spans="6:9">
      <c r="F910" s="98"/>
      <c r="G910"/>
      <c r="H910"/>
      <c r="I910"/>
    </row>
    <row r="911" spans="6:9">
      <c r="F911" s="98"/>
      <c r="G911"/>
      <c r="H911"/>
      <c r="I911"/>
    </row>
    <row r="912" spans="6:9">
      <c r="F912" s="98"/>
      <c r="G912"/>
      <c r="H912"/>
      <c r="I912"/>
    </row>
    <row r="913" spans="6:9">
      <c r="F913" s="98"/>
      <c r="G913"/>
      <c r="H913"/>
      <c r="I913"/>
    </row>
    <row r="914" spans="6:9">
      <c r="F914" s="98"/>
      <c r="G914"/>
      <c r="H914"/>
      <c r="I914"/>
    </row>
    <row r="915" spans="6:9">
      <c r="F915" s="98"/>
      <c r="G915"/>
      <c r="H915"/>
      <c r="I915"/>
    </row>
    <row r="916" spans="6:9">
      <c r="F916" s="98"/>
      <c r="G916"/>
      <c r="H916"/>
      <c r="I916"/>
    </row>
    <row r="917" spans="6:9">
      <c r="F917" s="98"/>
      <c r="G917"/>
      <c r="H917"/>
      <c r="I917"/>
    </row>
    <row r="918" spans="6:9">
      <c r="F918" s="98"/>
      <c r="G918"/>
      <c r="H918"/>
      <c r="I918"/>
    </row>
    <row r="919" spans="6:9">
      <c r="F919" s="98"/>
      <c r="G919"/>
      <c r="H919"/>
      <c r="I919"/>
    </row>
    <row r="920" spans="6:9">
      <c r="F920" s="98"/>
      <c r="G920"/>
      <c r="H920"/>
      <c r="I920"/>
    </row>
    <row r="921" spans="6:9">
      <c r="F921" s="98"/>
      <c r="G921"/>
      <c r="H921"/>
      <c r="I921"/>
    </row>
    <row r="922" spans="6:9">
      <c r="F922" s="98"/>
      <c r="G922"/>
      <c r="H922"/>
      <c r="I922"/>
    </row>
    <row r="923" spans="6:9">
      <c r="F923" s="98"/>
      <c r="G923"/>
      <c r="H923"/>
      <c r="I923"/>
    </row>
    <row r="924" spans="6:9">
      <c r="F924" s="98"/>
      <c r="G924"/>
      <c r="H924"/>
      <c r="I924"/>
    </row>
    <row r="925" spans="6:9">
      <c r="F925" s="98"/>
      <c r="G925"/>
      <c r="H925"/>
      <c r="I925"/>
    </row>
    <row r="926" spans="6:9">
      <c r="F926" s="98"/>
      <c r="G926"/>
      <c r="H926"/>
      <c r="I926"/>
    </row>
    <row r="927" spans="6:9">
      <c r="F927" s="98"/>
      <c r="G927"/>
      <c r="H927"/>
      <c r="I927"/>
    </row>
    <row r="928" spans="6:9">
      <c r="F928" s="98"/>
      <c r="G928"/>
      <c r="H928"/>
      <c r="I928"/>
    </row>
    <row r="929" spans="6:9">
      <c r="F929" s="98"/>
      <c r="G929"/>
      <c r="H929"/>
      <c r="I929"/>
    </row>
    <row r="930" spans="6:9">
      <c r="F930" s="98"/>
      <c r="G930"/>
      <c r="H930"/>
      <c r="I930"/>
    </row>
    <row r="931" spans="6:9">
      <c r="F931" s="98"/>
      <c r="G931"/>
      <c r="H931"/>
      <c r="I931"/>
    </row>
    <row r="932" spans="6:9">
      <c r="F932" s="98"/>
      <c r="G932"/>
      <c r="H932"/>
      <c r="I932"/>
    </row>
    <row r="933" spans="6:9">
      <c r="F933" s="98"/>
      <c r="G933"/>
      <c r="H933"/>
      <c r="I933"/>
    </row>
    <row r="934" spans="6:9">
      <c r="F934" s="98"/>
      <c r="G934"/>
      <c r="H934"/>
      <c r="I934"/>
    </row>
    <row r="935" spans="6:9">
      <c r="F935" s="98"/>
      <c r="G935"/>
      <c r="H935"/>
      <c r="I935"/>
    </row>
    <row r="936" spans="6:9">
      <c r="F936" s="98"/>
      <c r="G936"/>
      <c r="H936"/>
      <c r="I936"/>
    </row>
    <row r="937" spans="6:9">
      <c r="F937" s="98"/>
      <c r="G937"/>
      <c r="H937"/>
      <c r="I937"/>
    </row>
    <row r="938" spans="6:9">
      <c r="F938" s="98"/>
      <c r="G938"/>
      <c r="H938"/>
      <c r="I938"/>
    </row>
    <row r="939" spans="6:9">
      <c r="F939" s="98"/>
      <c r="G939"/>
      <c r="H939"/>
      <c r="I939"/>
    </row>
    <row r="940" spans="6:9">
      <c r="F940" s="98"/>
      <c r="G940"/>
      <c r="H940"/>
      <c r="I940"/>
    </row>
    <row r="941" spans="6:9">
      <c r="F941" s="98"/>
      <c r="G941"/>
      <c r="H941"/>
      <c r="I941"/>
    </row>
    <row r="942" spans="6:9">
      <c r="F942" s="98"/>
      <c r="G942"/>
      <c r="H942"/>
      <c r="I942"/>
    </row>
    <row r="943" spans="6:9">
      <c r="F943" s="98"/>
      <c r="G943"/>
      <c r="H943"/>
      <c r="I943"/>
    </row>
    <row r="944" spans="6:9">
      <c r="F944" s="98"/>
      <c r="G944"/>
      <c r="H944"/>
      <c r="I944"/>
    </row>
    <row r="945" spans="6:9">
      <c r="F945" s="98"/>
      <c r="G945"/>
      <c r="H945"/>
      <c r="I945"/>
    </row>
    <row r="946" spans="6:9">
      <c r="F946" s="98"/>
      <c r="G946"/>
      <c r="H946"/>
      <c r="I946"/>
    </row>
    <row r="947" spans="6:9">
      <c r="F947" s="98"/>
      <c r="G947"/>
      <c r="H947"/>
      <c r="I947"/>
    </row>
    <row r="948" spans="6:9">
      <c r="F948" s="98"/>
      <c r="G948"/>
      <c r="H948"/>
      <c r="I948"/>
    </row>
    <row r="949" spans="6:9">
      <c r="F949" s="98"/>
      <c r="G949"/>
      <c r="H949"/>
      <c r="I949"/>
    </row>
    <row r="950" spans="6:9">
      <c r="F950" s="98"/>
      <c r="G950"/>
      <c r="H950"/>
      <c r="I950"/>
    </row>
    <row r="951" spans="6:9">
      <c r="F951" s="98"/>
      <c r="G951"/>
      <c r="H951"/>
      <c r="I951"/>
    </row>
    <row r="952" spans="6:9">
      <c r="F952" s="98"/>
      <c r="G952"/>
      <c r="H952"/>
      <c r="I952"/>
    </row>
    <row r="953" spans="6:9">
      <c r="F953" s="98"/>
      <c r="G953"/>
      <c r="H953"/>
      <c r="I953"/>
    </row>
    <row r="954" spans="6:9">
      <c r="F954" s="98"/>
      <c r="G954"/>
      <c r="H954"/>
      <c r="I954"/>
    </row>
    <row r="955" spans="6:9">
      <c r="F955" s="98"/>
      <c r="G955"/>
      <c r="H955"/>
      <c r="I955"/>
    </row>
    <row r="956" spans="6:9">
      <c r="F956" s="98"/>
      <c r="G956"/>
      <c r="H956"/>
      <c r="I956"/>
    </row>
    <row r="957" spans="6:9">
      <c r="F957" s="98"/>
      <c r="G957"/>
      <c r="H957"/>
      <c r="I957"/>
    </row>
    <row r="958" spans="6:9">
      <c r="F958" s="98"/>
      <c r="G958"/>
      <c r="H958"/>
      <c r="I958"/>
    </row>
    <row r="959" spans="6:9">
      <c r="F959" s="98"/>
      <c r="G959"/>
      <c r="H959"/>
      <c r="I959"/>
    </row>
    <row r="960" spans="6:9">
      <c r="F960" s="98"/>
      <c r="G960"/>
      <c r="H960"/>
      <c r="I960"/>
    </row>
    <row r="961" spans="6:9">
      <c r="F961" s="98"/>
      <c r="G961"/>
      <c r="H961"/>
      <c r="I961"/>
    </row>
    <row r="962" spans="6:9">
      <c r="F962" s="98"/>
      <c r="G962"/>
      <c r="H962"/>
      <c r="I962"/>
    </row>
    <row r="963" spans="6:9">
      <c r="F963" s="98"/>
      <c r="G963"/>
      <c r="H963"/>
      <c r="I963"/>
    </row>
    <row r="964" spans="6:9">
      <c r="F964" s="98"/>
      <c r="G964"/>
      <c r="H964"/>
      <c r="I964"/>
    </row>
    <row r="965" spans="6:9">
      <c r="F965" s="98"/>
      <c r="G965"/>
      <c r="H965"/>
      <c r="I965"/>
    </row>
    <row r="966" spans="6:9">
      <c r="F966" s="98"/>
      <c r="G966"/>
      <c r="H966"/>
      <c r="I966"/>
    </row>
    <row r="967" spans="6:9">
      <c r="F967" s="98"/>
      <c r="G967"/>
      <c r="H967"/>
      <c r="I967"/>
    </row>
    <row r="968" spans="6:9">
      <c r="F968" s="98"/>
      <c r="G968"/>
      <c r="H968"/>
      <c r="I968"/>
    </row>
    <row r="969" spans="6:9">
      <c r="F969" s="98"/>
      <c r="G969"/>
      <c r="H969"/>
      <c r="I969"/>
    </row>
    <row r="970" spans="6:9">
      <c r="F970" s="98"/>
      <c r="G970"/>
      <c r="H970"/>
      <c r="I970"/>
    </row>
    <row r="971" spans="6:9">
      <c r="F971" s="98"/>
      <c r="G971"/>
      <c r="H971"/>
      <c r="I971"/>
    </row>
    <row r="972" spans="6:9">
      <c r="F972" s="98"/>
      <c r="G972"/>
      <c r="H972"/>
      <c r="I972"/>
    </row>
    <row r="973" spans="6:9">
      <c r="F973" s="98"/>
      <c r="G973"/>
      <c r="H973"/>
      <c r="I973"/>
    </row>
    <row r="974" spans="6:9">
      <c r="F974" s="98"/>
      <c r="G974"/>
      <c r="H974"/>
      <c r="I974"/>
    </row>
    <row r="975" spans="6:9">
      <c r="F975" s="98"/>
      <c r="G975"/>
      <c r="H975"/>
      <c r="I975"/>
    </row>
    <row r="976" spans="6:9">
      <c r="F976" s="98"/>
      <c r="G976"/>
      <c r="H976"/>
      <c r="I976"/>
    </row>
    <row r="977" spans="6:9">
      <c r="F977" s="98"/>
      <c r="G977"/>
      <c r="H977"/>
      <c r="I977"/>
    </row>
    <row r="978" spans="6:9">
      <c r="F978" s="98"/>
      <c r="G978"/>
      <c r="H978"/>
      <c r="I978"/>
    </row>
    <row r="979" spans="6:9">
      <c r="F979" s="98"/>
      <c r="G979"/>
      <c r="H979"/>
      <c r="I979"/>
    </row>
    <row r="980" spans="6:9">
      <c r="F980" s="98"/>
      <c r="G980"/>
      <c r="H980"/>
      <c r="I980"/>
    </row>
    <row r="981" spans="6:9">
      <c r="F981" s="98"/>
      <c r="G981"/>
      <c r="H981"/>
      <c r="I981"/>
    </row>
    <row r="982" spans="6:9">
      <c r="F982" s="98"/>
      <c r="G982"/>
      <c r="H982"/>
      <c r="I982"/>
    </row>
    <row r="983" spans="6:9">
      <c r="F983" s="98"/>
      <c r="G983"/>
      <c r="H983"/>
      <c r="I983"/>
    </row>
    <row r="984" spans="6:9">
      <c r="F984" s="98"/>
      <c r="G984"/>
      <c r="H984"/>
      <c r="I984"/>
    </row>
    <row r="985" spans="6:9">
      <c r="F985" s="98"/>
      <c r="G985"/>
      <c r="H985"/>
      <c r="I985"/>
    </row>
    <row r="986" spans="6:9">
      <c r="F986" s="98"/>
      <c r="G986"/>
      <c r="H986"/>
      <c r="I986"/>
    </row>
    <row r="987" spans="6:9">
      <c r="F987" s="98"/>
      <c r="G987"/>
      <c r="H987"/>
      <c r="I987"/>
    </row>
    <row r="988" spans="6:9">
      <c r="F988" s="98"/>
      <c r="G988"/>
      <c r="H988"/>
      <c r="I988"/>
    </row>
    <row r="989" spans="6:9">
      <c r="F989" s="98"/>
      <c r="G989"/>
      <c r="H989"/>
      <c r="I989"/>
    </row>
    <row r="990" spans="6:9">
      <c r="F990" s="98"/>
      <c r="G990"/>
      <c r="H990"/>
      <c r="I990"/>
    </row>
    <row r="991" spans="6:9">
      <c r="F991" s="98"/>
      <c r="G991"/>
      <c r="H991"/>
      <c r="I991"/>
    </row>
    <row r="992" spans="6:9">
      <c r="F992" s="98"/>
      <c r="G992"/>
      <c r="H992"/>
      <c r="I992"/>
    </row>
    <row r="993" spans="6:9">
      <c r="F993" s="98"/>
      <c r="G993"/>
      <c r="H993"/>
      <c r="I993"/>
    </row>
    <row r="994" spans="6:9">
      <c r="F994" s="98"/>
      <c r="G994"/>
      <c r="H994"/>
      <c r="I994"/>
    </row>
    <row r="995" spans="6:9">
      <c r="F995" s="98"/>
      <c r="G995"/>
      <c r="H995"/>
      <c r="I995"/>
    </row>
    <row r="996" spans="6:9">
      <c r="F996" s="98"/>
      <c r="G996"/>
      <c r="H996"/>
      <c r="I996"/>
    </row>
    <row r="997" spans="6:9">
      <c r="F997" s="98"/>
      <c r="G997"/>
      <c r="H997"/>
      <c r="I997"/>
    </row>
    <row r="998" spans="6:9">
      <c r="F998" s="98"/>
      <c r="G998"/>
      <c r="H998"/>
      <c r="I998"/>
    </row>
    <row r="999" spans="6:9">
      <c r="F999" s="98"/>
      <c r="G999"/>
      <c r="H999"/>
      <c r="I999"/>
    </row>
    <row r="1000" spans="6:9">
      <c r="F1000" s="98"/>
      <c r="G1000"/>
      <c r="H1000"/>
      <c r="I1000"/>
    </row>
    <row r="1001" spans="6:9">
      <c r="F1001" s="98"/>
      <c r="G1001"/>
      <c r="H1001"/>
      <c r="I1001"/>
    </row>
    <row r="1002" spans="6:9">
      <c r="F1002" s="98"/>
      <c r="G1002"/>
      <c r="H1002"/>
      <c r="I1002"/>
    </row>
    <row r="1003" spans="6:9">
      <c r="F1003" s="98"/>
      <c r="G1003"/>
      <c r="H1003"/>
      <c r="I1003"/>
    </row>
    <row r="1004" spans="6:9">
      <c r="F1004" s="98"/>
      <c r="G1004"/>
      <c r="H1004"/>
      <c r="I1004"/>
    </row>
    <row r="1005" spans="6:9">
      <c r="F1005" s="98"/>
      <c r="G1005"/>
      <c r="H1005"/>
      <c r="I1005"/>
    </row>
    <row r="1006" spans="6:9">
      <c r="F1006" s="98"/>
      <c r="G1006"/>
      <c r="H1006"/>
      <c r="I1006"/>
    </row>
    <row r="1007" spans="6:9">
      <c r="F1007" s="98"/>
      <c r="G1007"/>
      <c r="H1007"/>
      <c r="I1007"/>
    </row>
    <row r="1008" spans="6:9">
      <c r="F1008" s="98"/>
      <c r="G1008"/>
      <c r="H1008"/>
      <c r="I1008"/>
    </row>
    <row r="1009" spans="6:9">
      <c r="F1009" s="98"/>
      <c r="G1009"/>
      <c r="H1009"/>
      <c r="I1009"/>
    </row>
    <row r="1010" spans="6:9">
      <c r="F1010" s="98"/>
      <c r="G1010"/>
      <c r="H1010"/>
      <c r="I1010"/>
    </row>
    <row r="1011" spans="6:9">
      <c r="F1011" s="98"/>
      <c r="G1011"/>
      <c r="H1011"/>
      <c r="I1011"/>
    </row>
    <row r="1012" spans="6:9">
      <c r="F1012" s="98"/>
      <c r="G1012"/>
      <c r="H1012"/>
      <c r="I1012"/>
    </row>
    <row r="1013" spans="6:9">
      <c r="F1013" s="98"/>
      <c r="G1013"/>
      <c r="H1013"/>
      <c r="I1013"/>
    </row>
    <row r="1014" spans="6:9">
      <c r="F1014" s="98"/>
      <c r="G1014"/>
      <c r="H1014"/>
      <c r="I1014"/>
    </row>
    <row r="1015" spans="6:9">
      <c r="F1015" s="98"/>
      <c r="G1015"/>
      <c r="H1015"/>
      <c r="I1015"/>
    </row>
    <row r="1016" spans="6:9">
      <c r="F1016" s="98"/>
      <c r="G1016"/>
      <c r="H1016"/>
      <c r="I1016"/>
    </row>
    <row r="1017" spans="6:9">
      <c r="F1017" s="98"/>
      <c r="G1017"/>
      <c r="H1017"/>
      <c r="I1017"/>
    </row>
    <row r="1018" spans="6:9">
      <c r="F1018" s="98"/>
      <c r="G1018"/>
      <c r="H1018"/>
      <c r="I1018"/>
    </row>
    <row r="1019" spans="6:9">
      <c r="F1019" s="98"/>
      <c r="G1019"/>
      <c r="H1019"/>
      <c r="I1019"/>
    </row>
    <row r="1020" spans="6:9">
      <c r="F1020" s="98"/>
      <c r="G1020"/>
      <c r="H1020"/>
      <c r="I1020"/>
    </row>
    <row r="1021" spans="6:9">
      <c r="F1021" s="98"/>
      <c r="G1021"/>
      <c r="H1021"/>
      <c r="I1021"/>
    </row>
    <row r="1022" spans="6:9">
      <c r="F1022" s="98"/>
      <c r="G1022"/>
      <c r="H1022"/>
      <c r="I1022"/>
    </row>
    <row r="1023" spans="6:9">
      <c r="F1023" s="98"/>
      <c r="G1023"/>
      <c r="H1023"/>
      <c r="I1023"/>
    </row>
    <row r="1024" spans="6:9">
      <c r="F1024" s="98"/>
      <c r="G1024"/>
      <c r="H1024"/>
      <c r="I1024"/>
    </row>
    <row r="1025" spans="6:9">
      <c r="F1025" s="98"/>
      <c r="G1025"/>
      <c r="H1025"/>
      <c r="I1025"/>
    </row>
    <row r="1026" spans="6:9">
      <c r="F1026" s="98"/>
      <c r="G1026"/>
      <c r="H1026"/>
      <c r="I1026"/>
    </row>
    <row r="1027" spans="6:9">
      <c r="F1027" s="98"/>
      <c r="G1027"/>
      <c r="H1027"/>
      <c r="I1027"/>
    </row>
    <row r="1028" spans="6:9">
      <c r="F1028" s="98"/>
      <c r="G1028"/>
      <c r="H1028"/>
      <c r="I1028"/>
    </row>
    <row r="1029" spans="6:9">
      <c r="F1029" s="98"/>
      <c r="G1029"/>
      <c r="H1029"/>
      <c r="I1029"/>
    </row>
    <row r="1030" spans="6:9">
      <c r="F1030" s="98"/>
      <c r="G1030"/>
      <c r="H1030"/>
      <c r="I1030"/>
    </row>
    <row r="1031" spans="6:9">
      <c r="F1031" s="98"/>
      <c r="G1031"/>
      <c r="H1031"/>
      <c r="I1031"/>
    </row>
    <row r="1032" spans="6:9">
      <c r="F1032" s="98"/>
      <c r="G1032"/>
      <c r="H1032"/>
      <c r="I1032"/>
    </row>
    <row r="1033" spans="6:9">
      <c r="F1033" s="98"/>
      <c r="G1033"/>
      <c r="H1033"/>
      <c r="I1033"/>
    </row>
    <row r="1034" spans="6:9">
      <c r="F1034" s="98"/>
      <c r="G1034"/>
      <c r="H1034"/>
      <c r="I1034"/>
    </row>
    <row r="1035" spans="6:9">
      <c r="F1035" s="98"/>
      <c r="G1035"/>
      <c r="H1035"/>
      <c r="I1035"/>
    </row>
    <row r="1036" spans="6:9">
      <c r="F1036" s="98"/>
      <c r="G1036"/>
      <c r="H1036"/>
      <c r="I1036"/>
    </row>
    <row r="1037" spans="6:9">
      <c r="F1037" s="98"/>
      <c r="G1037"/>
      <c r="H1037"/>
      <c r="I1037"/>
    </row>
    <row r="1038" spans="6:9">
      <c r="F1038" s="98"/>
      <c r="G1038"/>
      <c r="H1038"/>
      <c r="I1038"/>
    </row>
    <row r="1039" spans="6:9">
      <c r="F1039" s="98"/>
      <c r="G1039"/>
      <c r="H1039"/>
      <c r="I1039"/>
    </row>
    <row r="1040" spans="6:9">
      <c r="F1040" s="98"/>
      <c r="G1040"/>
      <c r="H1040"/>
      <c r="I1040"/>
    </row>
    <row r="1041" spans="6:9">
      <c r="F1041" s="98"/>
      <c r="G1041"/>
      <c r="H1041"/>
      <c r="I1041"/>
    </row>
    <row r="1042" spans="6:9">
      <c r="F1042" s="98"/>
      <c r="G1042"/>
      <c r="H1042"/>
      <c r="I1042"/>
    </row>
    <row r="1043" spans="6:9">
      <c r="F1043" s="98"/>
      <c r="G1043"/>
      <c r="H1043"/>
      <c r="I1043"/>
    </row>
    <row r="1044" spans="6:9">
      <c r="F1044" s="98"/>
      <c r="G1044"/>
      <c r="H1044"/>
      <c r="I1044"/>
    </row>
    <row r="1045" spans="6:9">
      <c r="F1045" s="98"/>
      <c r="G1045"/>
      <c r="H1045"/>
      <c r="I1045"/>
    </row>
    <row r="1046" spans="6:9">
      <c r="F1046" s="98"/>
      <c r="G1046"/>
      <c r="H1046"/>
      <c r="I1046"/>
    </row>
    <row r="1047" spans="6:9">
      <c r="F1047" s="98"/>
      <c r="G1047"/>
      <c r="H1047"/>
      <c r="I1047"/>
    </row>
    <row r="1048" spans="6:9">
      <c r="F1048" s="98"/>
      <c r="G1048"/>
      <c r="H1048"/>
      <c r="I1048"/>
    </row>
    <row r="1049" spans="6:9">
      <c r="F1049" s="98"/>
      <c r="G1049"/>
      <c r="H1049"/>
      <c r="I1049"/>
    </row>
    <row r="1050" spans="6:9">
      <c r="F1050" s="98"/>
      <c r="G1050"/>
      <c r="H1050"/>
      <c r="I1050"/>
    </row>
    <row r="1051" spans="6:9">
      <c r="F1051" s="98"/>
      <c r="G1051"/>
      <c r="H1051"/>
      <c r="I1051"/>
    </row>
    <row r="1052" spans="6:9">
      <c r="F1052" s="98"/>
      <c r="G1052"/>
      <c r="H1052"/>
      <c r="I1052"/>
    </row>
    <row r="1053" spans="6:9">
      <c r="F1053" s="98"/>
      <c r="G1053"/>
      <c r="H1053"/>
      <c r="I1053"/>
    </row>
    <row r="1054" spans="6:9">
      <c r="F1054" s="98"/>
      <c r="G1054"/>
      <c r="H1054"/>
      <c r="I1054"/>
    </row>
    <row r="1055" spans="6:9">
      <c r="F1055" s="98"/>
      <c r="G1055"/>
      <c r="H1055"/>
      <c r="I1055"/>
    </row>
    <row r="1056" spans="6:9">
      <c r="F1056" s="98"/>
      <c r="G1056"/>
      <c r="H1056"/>
      <c r="I1056"/>
    </row>
    <row r="1057" spans="6:9">
      <c r="F1057" s="98"/>
      <c r="G1057"/>
      <c r="H1057"/>
      <c r="I1057"/>
    </row>
    <row r="1058" spans="6:9">
      <c r="F1058" s="98"/>
      <c r="G1058"/>
      <c r="H1058"/>
      <c r="I1058"/>
    </row>
    <row r="1059" spans="6:9">
      <c r="F1059" s="98"/>
      <c r="G1059"/>
      <c r="H1059"/>
      <c r="I1059"/>
    </row>
    <row r="1060" spans="6:9">
      <c r="F1060" s="98"/>
      <c r="G1060"/>
      <c r="H1060"/>
      <c r="I1060"/>
    </row>
    <row r="1061" spans="6:9">
      <c r="F1061" s="98"/>
      <c r="G1061"/>
      <c r="H1061"/>
      <c r="I1061"/>
    </row>
    <row r="1062" spans="6:9">
      <c r="F1062" s="98"/>
      <c r="G1062"/>
      <c r="H1062"/>
      <c r="I1062"/>
    </row>
    <row r="1063" spans="6:9">
      <c r="F1063" s="98"/>
      <c r="G1063"/>
      <c r="H1063"/>
      <c r="I1063"/>
    </row>
    <row r="1064" spans="6:9">
      <c r="F1064" s="98"/>
      <c r="G1064"/>
      <c r="H1064"/>
      <c r="I1064"/>
    </row>
    <row r="1065" spans="6:9">
      <c r="F1065" s="98"/>
      <c r="G1065"/>
      <c r="H1065"/>
      <c r="I1065"/>
    </row>
    <row r="1066" spans="6:9">
      <c r="F1066" s="98"/>
      <c r="G1066"/>
      <c r="H1066"/>
      <c r="I1066"/>
    </row>
    <row r="1067" spans="6:9">
      <c r="F1067" s="98"/>
      <c r="G1067"/>
      <c r="H1067"/>
      <c r="I1067"/>
    </row>
    <row r="1068" spans="6:9">
      <c r="F1068" s="98"/>
      <c r="G1068"/>
      <c r="H1068"/>
      <c r="I1068"/>
    </row>
    <row r="1069" spans="6:9">
      <c r="F1069" s="98"/>
      <c r="G1069"/>
      <c r="H1069"/>
      <c r="I1069"/>
    </row>
    <row r="1070" spans="6:9">
      <c r="F1070" s="98"/>
      <c r="G1070"/>
      <c r="H1070"/>
      <c r="I1070"/>
    </row>
    <row r="1071" spans="6:9">
      <c r="F1071" s="98"/>
      <c r="G1071"/>
      <c r="H1071"/>
      <c r="I1071"/>
    </row>
    <row r="1072" spans="6:9">
      <c r="F1072" s="98"/>
      <c r="G1072"/>
      <c r="H1072"/>
      <c r="I1072"/>
    </row>
    <row r="1073" spans="6:9">
      <c r="F1073" s="98"/>
      <c r="G1073"/>
      <c r="H1073"/>
      <c r="I1073"/>
    </row>
    <row r="1074" spans="6:9">
      <c r="F1074" s="98"/>
      <c r="G1074"/>
      <c r="H1074"/>
      <c r="I1074"/>
    </row>
    <row r="1075" spans="6:9">
      <c r="F1075" s="98"/>
      <c r="G1075"/>
      <c r="H1075"/>
      <c r="I1075"/>
    </row>
    <row r="1076" spans="6:9">
      <c r="F1076" s="98"/>
      <c r="G1076"/>
      <c r="H1076"/>
      <c r="I1076"/>
    </row>
    <row r="1077" spans="6:9">
      <c r="F1077" s="98"/>
      <c r="G1077"/>
      <c r="H1077"/>
      <c r="I1077"/>
    </row>
    <row r="1078" spans="6:9">
      <c r="F1078" s="98"/>
      <c r="G1078"/>
      <c r="H1078"/>
      <c r="I1078"/>
    </row>
    <row r="1079" spans="6:9">
      <c r="F1079" s="98"/>
      <c r="G1079"/>
      <c r="H1079"/>
      <c r="I1079"/>
    </row>
    <row r="1080" spans="6:9">
      <c r="F1080" s="98"/>
      <c r="G1080"/>
      <c r="H1080"/>
      <c r="I1080"/>
    </row>
    <row r="1081" spans="6:9">
      <c r="F1081" s="98"/>
      <c r="G1081"/>
      <c r="H1081"/>
      <c r="I1081"/>
    </row>
    <row r="1082" spans="6:9">
      <c r="F1082" s="98"/>
      <c r="G1082"/>
      <c r="H1082"/>
      <c r="I1082"/>
    </row>
    <row r="1083" spans="6:9">
      <c r="F1083" s="98"/>
      <c r="G1083"/>
      <c r="H1083"/>
      <c r="I1083"/>
    </row>
    <row r="1084" spans="6:9">
      <c r="F1084" s="98"/>
      <c r="G1084"/>
      <c r="H1084"/>
      <c r="I1084"/>
    </row>
    <row r="1085" spans="6:9">
      <c r="F1085" s="98"/>
      <c r="G1085"/>
      <c r="H1085"/>
      <c r="I1085"/>
    </row>
    <row r="1086" spans="6:9">
      <c r="F1086" s="98"/>
      <c r="G1086"/>
      <c r="H1086"/>
      <c r="I1086"/>
    </row>
    <row r="1087" spans="6:9">
      <c r="F1087" s="98"/>
      <c r="G1087"/>
      <c r="H1087"/>
      <c r="I1087"/>
    </row>
    <row r="1088" spans="6:9">
      <c r="F1088" s="98"/>
      <c r="G1088"/>
      <c r="H1088"/>
      <c r="I1088"/>
    </row>
    <row r="1089" spans="6:9">
      <c r="F1089" s="98"/>
      <c r="G1089"/>
      <c r="H1089"/>
      <c r="I1089"/>
    </row>
    <row r="1090" spans="6:9">
      <c r="F1090" s="98"/>
      <c r="G1090"/>
      <c r="H1090"/>
      <c r="I1090"/>
    </row>
    <row r="1091" spans="6:9">
      <c r="F1091" s="98"/>
      <c r="G1091"/>
      <c r="H1091"/>
      <c r="I1091"/>
    </row>
    <row r="1092" spans="6:9">
      <c r="F1092" s="98"/>
      <c r="G1092"/>
      <c r="H1092"/>
      <c r="I1092"/>
    </row>
    <row r="1093" spans="6:9">
      <c r="F1093" s="98"/>
      <c r="G1093"/>
      <c r="H1093"/>
      <c r="I1093"/>
    </row>
    <row r="1094" spans="6:9">
      <c r="F1094" s="98"/>
      <c r="G1094"/>
      <c r="H1094"/>
      <c r="I1094"/>
    </row>
    <row r="1095" spans="6:9">
      <c r="F1095" s="98"/>
      <c r="G1095"/>
      <c r="H1095"/>
      <c r="I1095"/>
    </row>
    <row r="1096" spans="6:9">
      <c r="F1096" s="98"/>
      <c r="G1096"/>
      <c r="H1096"/>
      <c r="I1096"/>
    </row>
    <row r="1097" spans="6:9">
      <c r="F1097" s="98"/>
      <c r="G1097"/>
      <c r="H1097"/>
      <c r="I1097"/>
    </row>
    <row r="1098" spans="6:9">
      <c r="F1098" s="98"/>
      <c r="G1098"/>
      <c r="H1098"/>
      <c r="I1098"/>
    </row>
    <row r="1099" spans="6:9">
      <c r="F1099" s="98"/>
      <c r="G1099"/>
      <c r="H1099"/>
      <c r="I1099"/>
    </row>
    <row r="1100" spans="6:9">
      <c r="F1100" s="98"/>
      <c r="G1100"/>
      <c r="H1100"/>
      <c r="I1100"/>
    </row>
    <row r="1101" spans="6:9">
      <c r="F1101" s="98"/>
      <c r="G1101"/>
      <c r="H1101"/>
      <c r="I1101"/>
    </row>
    <row r="1102" spans="6:9">
      <c r="F1102" s="98"/>
      <c r="G1102"/>
      <c r="H1102"/>
      <c r="I1102"/>
    </row>
    <row r="1103" spans="6:9">
      <c r="F1103" s="98"/>
      <c r="G1103"/>
      <c r="H1103"/>
      <c r="I1103"/>
    </row>
    <row r="1104" spans="6:9">
      <c r="F1104" s="98"/>
      <c r="G1104"/>
      <c r="H1104"/>
      <c r="I1104"/>
    </row>
    <row r="1105" spans="6:9">
      <c r="F1105" s="98"/>
      <c r="G1105"/>
      <c r="H1105"/>
      <c r="I1105"/>
    </row>
    <row r="1106" spans="6:9">
      <c r="F1106" s="98"/>
      <c r="G1106"/>
      <c r="H1106"/>
      <c r="I1106"/>
    </row>
    <row r="1107" spans="6:9">
      <c r="F1107" s="98"/>
      <c r="G1107"/>
      <c r="H1107"/>
      <c r="I1107"/>
    </row>
    <row r="1108" spans="6:9">
      <c r="F1108" s="98"/>
      <c r="G1108"/>
      <c r="H1108"/>
      <c r="I1108"/>
    </row>
    <row r="1109" spans="6:9">
      <c r="F1109" s="98"/>
      <c r="G1109"/>
      <c r="H1109"/>
      <c r="I1109"/>
    </row>
    <row r="1110" spans="6:9">
      <c r="F1110" s="98"/>
      <c r="G1110"/>
      <c r="H1110"/>
      <c r="I1110"/>
    </row>
    <row r="1111" spans="6:9">
      <c r="F1111" s="98"/>
      <c r="G1111"/>
      <c r="H1111"/>
      <c r="I1111"/>
    </row>
    <row r="1112" spans="6:9">
      <c r="F1112" s="98"/>
      <c r="G1112"/>
      <c r="H1112"/>
      <c r="I1112"/>
    </row>
    <row r="1113" spans="6:9">
      <c r="F1113" s="98"/>
      <c r="G1113"/>
      <c r="H1113"/>
      <c r="I1113"/>
    </row>
    <row r="1114" spans="6:9">
      <c r="F1114" s="98"/>
      <c r="G1114"/>
      <c r="H1114"/>
      <c r="I1114"/>
    </row>
    <row r="1115" spans="6:9">
      <c r="F1115" s="98"/>
      <c r="G1115"/>
      <c r="H1115"/>
      <c r="I1115"/>
    </row>
    <row r="1116" spans="6:9">
      <c r="F1116" s="98"/>
      <c r="G1116"/>
      <c r="H1116"/>
      <c r="I1116"/>
    </row>
    <row r="1117" spans="6:9">
      <c r="F1117" s="98"/>
      <c r="G1117"/>
      <c r="H1117"/>
      <c r="I1117"/>
    </row>
    <row r="1118" spans="6:9">
      <c r="F1118" s="98"/>
      <c r="G1118"/>
      <c r="H1118"/>
      <c r="I1118"/>
    </row>
    <row r="1119" spans="6:9">
      <c r="F1119" s="98"/>
      <c r="G1119"/>
      <c r="H1119"/>
      <c r="I1119"/>
    </row>
    <row r="1120" spans="6:9">
      <c r="F1120" s="98"/>
      <c r="G1120"/>
      <c r="H1120"/>
      <c r="I1120"/>
    </row>
    <row r="1121" spans="6:9">
      <c r="F1121" s="98"/>
      <c r="G1121"/>
      <c r="H1121"/>
      <c r="I1121"/>
    </row>
    <row r="1122" spans="6:9">
      <c r="F1122" s="98"/>
      <c r="G1122"/>
      <c r="H1122"/>
      <c r="I1122"/>
    </row>
    <row r="1123" spans="6:9">
      <c r="F1123" s="98"/>
      <c r="G1123"/>
      <c r="H1123"/>
      <c r="I1123"/>
    </row>
    <row r="1124" spans="6:9">
      <c r="F1124" s="98"/>
      <c r="G1124"/>
      <c r="H1124"/>
      <c r="I1124"/>
    </row>
    <row r="1125" spans="6:9">
      <c r="F1125" s="98"/>
      <c r="G1125"/>
      <c r="H1125"/>
      <c r="I1125"/>
    </row>
    <row r="1126" spans="6:9">
      <c r="F1126" s="98"/>
      <c r="G1126"/>
      <c r="H1126"/>
      <c r="I1126"/>
    </row>
    <row r="1127" spans="6:9">
      <c r="F1127" s="98"/>
      <c r="G1127"/>
      <c r="H1127"/>
      <c r="I1127"/>
    </row>
    <row r="1128" spans="6:9">
      <c r="F1128" s="98"/>
      <c r="G1128"/>
      <c r="H1128"/>
      <c r="I1128"/>
    </row>
    <row r="1129" spans="6:9">
      <c r="F1129" s="98"/>
      <c r="G1129"/>
      <c r="H1129"/>
      <c r="I1129"/>
    </row>
    <row r="1130" spans="6:9">
      <c r="F1130" s="98"/>
      <c r="G1130"/>
      <c r="H1130"/>
      <c r="I1130"/>
    </row>
    <row r="1131" spans="6:9">
      <c r="F1131" s="98"/>
      <c r="G1131"/>
      <c r="H1131"/>
      <c r="I1131"/>
    </row>
    <row r="1132" spans="6:9">
      <c r="F1132" s="98"/>
      <c r="G1132"/>
      <c r="H1132"/>
      <c r="I1132"/>
    </row>
    <row r="1133" spans="6:9">
      <c r="F1133" s="98"/>
      <c r="G1133"/>
      <c r="H1133"/>
      <c r="I1133"/>
    </row>
    <row r="1134" spans="6:9">
      <c r="F1134" s="98"/>
      <c r="G1134"/>
      <c r="H1134"/>
      <c r="I1134"/>
    </row>
    <row r="1135" spans="6:9">
      <c r="F1135" s="98"/>
      <c r="G1135"/>
      <c r="H1135"/>
      <c r="I1135"/>
    </row>
    <row r="1136" spans="6:9">
      <c r="F1136" s="98"/>
      <c r="G1136"/>
      <c r="H1136"/>
      <c r="I1136"/>
    </row>
    <row r="1137" spans="6:9">
      <c r="F1137" s="98"/>
      <c r="G1137"/>
      <c r="H1137"/>
      <c r="I1137"/>
    </row>
    <row r="1138" spans="6:9">
      <c r="F1138" s="98"/>
      <c r="G1138"/>
      <c r="H1138"/>
      <c r="I1138"/>
    </row>
    <row r="1139" spans="6:9">
      <c r="F1139" s="98"/>
      <c r="G1139"/>
      <c r="H1139"/>
      <c r="I1139"/>
    </row>
    <row r="1140" spans="6:9">
      <c r="F1140" s="98"/>
      <c r="G1140"/>
      <c r="H1140"/>
      <c r="I1140"/>
    </row>
    <row r="1141" spans="6:9">
      <c r="F1141" s="98"/>
      <c r="G1141"/>
      <c r="H1141"/>
      <c r="I1141"/>
    </row>
    <row r="1142" spans="6:9">
      <c r="F1142" s="98"/>
      <c r="G1142"/>
      <c r="H1142"/>
      <c r="I1142"/>
    </row>
    <row r="1143" spans="6:9">
      <c r="F1143" s="98"/>
      <c r="G1143"/>
      <c r="H1143"/>
      <c r="I1143"/>
    </row>
    <row r="1144" spans="6:9">
      <c r="F1144" s="98"/>
      <c r="G1144"/>
      <c r="H1144"/>
      <c r="I1144"/>
    </row>
    <row r="1145" spans="6:9">
      <c r="F1145" s="98"/>
      <c r="G1145"/>
      <c r="H1145"/>
      <c r="I1145"/>
    </row>
    <row r="1146" spans="6:9">
      <c r="F1146" s="98"/>
      <c r="G1146"/>
      <c r="H1146"/>
      <c r="I1146"/>
    </row>
    <row r="1147" spans="6:9">
      <c r="F1147" s="98"/>
      <c r="G1147"/>
      <c r="H1147"/>
      <c r="I1147"/>
    </row>
    <row r="1148" spans="6:9">
      <c r="F1148" s="98"/>
      <c r="G1148"/>
      <c r="H1148"/>
      <c r="I1148"/>
    </row>
    <row r="1149" spans="6:9">
      <c r="F1149" s="98"/>
      <c r="G1149"/>
      <c r="H1149"/>
      <c r="I1149"/>
    </row>
    <row r="1150" spans="6:9">
      <c r="F1150" s="98"/>
      <c r="G1150"/>
      <c r="H1150"/>
      <c r="I1150"/>
    </row>
    <row r="1151" spans="6:9">
      <c r="F1151" s="98"/>
      <c r="G1151"/>
      <c r="H1151"/>
      <c r="I1151"/>
    </row>
    <row r="1152" spans="6:9">
      <c r="F1152" s="98"/>
      <c r="G1152"/>
      <c r="H1152"/>
      <c r="I1152"/>
    </row>
    <row r="1153" spans="6:9">
      <c r="F1153" s="98"/>
      <c r="G1153"/>
      <c r="H1153"/>
      <c r="I1153"/>
    </row>
    <row r="1154" spans="6:9">
      <c r="F1154" s="98"/>
      <c r="G1154"/>
      <c r="H1154"/>
      <c r="I1154"/>
    </row>
    <row r="1155" spans="6:9">
      <c r="F1155" s="98"/>
      <c r="G1155"/>
      <c r="H1155"/>
      <c r="I1155"/>
    </row>
    <row r="1156" spans="6:9">
      <c r="F1156" s="98"/>
      <c r="G1156"/>
      <c r="H1156"/>
      <c r="I1156"/>
    </row>
    <row r="1157" spans="6:9">
      <c r="F1157" s="98"/>
      <c r="G1157"/>
      <c r="H1157"/>
      <c r="I1157"/>
    </row>
    <row r="1158" spans="6:9">
      <c r="F1158" s="98"/>
      <c r="G1158"/>
      <c r="H1158"/>
      <c r="I1158"/>
    </row>
    <row r="1159" spans="6:9">
      <c r="F1159" s="98"/>
      <c r="G1159"/>
      <c r="H1159"/>
      <c r="I1159"/>
    </row>
    <row r="1160" spans="6:9">
      <c r="F1160" s="98"/>
      <c r="G1160"/>
      <c r="H1160"/>
      <c r="I1160"/>
    </row>
    <row r="1161" spans="6:9">
      <c r="F1161" s="98"/>
      <c r="G1161"/>
      <c r="H1161"/>
      <c r="I1161"/>
    </row>
    <row r="1162" spans="6:9">
      <c r="F1162" s="98"/>
      <c r="G1162"/>
      <c r="H1162"/>
      <c r="I1162"/>
    </row>
    <row r="1163" spans="6:9">
      <c r="F1163" s="98"/>
      <c r="G1163"/>
      <c r="H1163"/>
      <c r="I1163"/>
    </row>
    <row r="1164" spans="6:9">
      <c r="F1164" s="98"/>
      <c r="G1164"/>
      <c r="H1164"/>
      <c r="I1164"/>
    </row>
    <row r="1165" spans="6:9">
      <c r="F1165" s="98"/>
      <c r="G1165"/>
      <c r="H1165"/>
      <c r="I1165"/>
    </row>
    <row r="1166" spans="6:9">
      <c r="F1166" s="98"/>
      <c r="G1166"/>
      <c r="H1166"/>
      <c r="I1166"/>
    </row>
    <row r="1167" spans="6:9">
      <c r="F1167" s="98"/>
      <c r="G1167"/>
      <c r="H1167"/>
      <c r="I1167"/>
    </row>
    <row r="1168" spans="6:9">
      <c r="F1168" s="98"/>
      <c r="G1168"/>
      <c r="H1168"/>
      <c r="I1168"/>
    </row>
    <row r="1169" spans="6:9">
      <c r="F1169" s="98"/>
      <c r="G1169"/>
      <c r="H1169"/>
      <c r="I1169"/>
    </row>
    <row r="1170" spans="6:9">
      <c r="F1170" s="98"/>
      <c r="G1170"/>
      <c r="H1170"/>
      <c r="I1170"/>
    </row>
    <row r="1171" spans="6:9">
      <c r="F1171" s="98"/>
      <c r="G1171"/>
      <c r="H1171"/>
      <c r="I1171"/>
    </row>
    <row r="1172" spans="6:9">
      <c r="F1172" s="98"/>
      <c r="G1172"/>
      <c r="H1172"/>
      <c r="I1172"/>
    </row>
    <row r="1173" spans="6:9">
      <c r="F1173" s="98"/>
      <c r="G1173"/>
      <c r="H1173"/>
      <c r="I1173"/>
    </row>
    <row r="1174" spans="6:9">
      <c r="F1174" s="98"/>
      <c r="G1174"/>
      <c r="H1174"/>
      <c r="I1174"/>
    </row>
    <row r="1175" spans="6:9">
      <c r="F1175" s="98"/>
      <c r="G1175"/>
      <c r="H1175"/>
      <c r="I1175"/>
    </row>
    <row r="1176" spans="6:9">
      <c r="F1176" s="98"/>
      <c r="G1176"/>
      <c r="H1176"/>
      <c r="I1176"/>
    </row>
    <row r="1177" spans="6:9">
      <c r="F1177" s="98"/>
      <c r="G1177"/>
      <c r="H1177"/>
      <c r="I1177"/>
    </row>
    <row r="1178" spans="6:9">
      <c r="F1178" s="98"/>
      <c r="G1178"/>
      <c r="H1178"/>
      <c r="I1178"/>
    </row>
    <row r="1179" spans="6:9">
      <c r="F1179" s="98"/>
      <c r="G1179"/>
      <c r="H1179"/>
      <c r="I1179"/>
    </row>
    <row r="1180" spans="6:9">
      <c r="F1180" s="98"/>
      <c r="G1180"/>
      <c r="H1180"/>
      <c r="I1180"/>
    </row>
    <row r="1181" spans="6:9">
      <c r="F1181" s="98"/>
      <c r="G1181"/>
      <c r="H1181"/>
      <c r="I1181"/>
    </row>
    <row r="1182" spans="6:9">
      <c r="F1182" s="98"/>
      <c r="G1182"/>
      <c r="H1182"/>
      <c r="I1182"/>
    </row>
    <row r="1183" spans="6:9">
      <c r="F1183" s="98"/>
      <c r="G1183"/>
      <c r="H1183"/>
      <c r="I1183"/>
    </row>
    <row r="1184" spans="6:9">
      <c r="F1184" s="98"/>
      <c r="G1184"/>
      <c r="H1184"/>
      <c r="I1184"/>
    </row>
    <row r="1185" spans="6:9">
      <c r="F1185" s="98"/>
      <c r="G1185"/>
      <c r="H1185"/>
      <c r="I1185"/>
    </row>
    <row r="1186" spans="6:9">
      <c r="F1186" s="98"/>
      <c r="G1186"/>
      <c r="H1186"/>
      <c r="I1186"/>
    </row>
    <row r="1187" spans="6:9">
      <c r="F1187" s="98"/>
      <c r="G1187"/>
      <c r="H1187"/>
      <c r="I1187"/>
    </row>
    <row r="1188" spans="6:9">
      <c r="F1188" s="98"/>
      <c r="G1188"/>
      <c r="H1188"/>
      <c r="I1188"/>
    </row>
    <row r="1189" spans="6:9">
      <c r="F1189" s="98"/>
      <c r="G1189"/>
      <c r="H1189"/>
      <c r="I1189"/>
    </row>
    <row r="1190" spans="6:9">
      <c r="F1190" s="98"/>
      <c r="G1190"/>
      <c r="H1190"/>
      <c r="I1190"/>
    </row>
    <row r="1191" spans="6:9">
      <c r="F1191" s="98"/>
      <c r="G1191"/>
      <c r="H1191"/>
      <c r="I1191"/>
    </row>
    <row r="1192" spans="6:9">
      <c r="F1192" s="98"/>
      <c r="G1192"/>
      <c r="H1192"/>
      <c r="I1192"/>
    </row>
    <row r="1193" spans="6:9">
      <c r="F1193" s="98"/>
      <c r="G1193"/>
      <c r="H1193"/>
      <c r="I1193"/>
    </row>
    <row r="1194" spans="6:9">
      <c r="F1194" s="98"/>
      <c r="G1194"/>
      <c r="H1194"/>
      <c r="I1194"/>
    </row>
    <row r="1195" spans="6:9">
      <c r="F1195" s="98"/>
      <c r="G1195"/>
      <c r="H1195"/>
      <c r="I1195"/>
    </row>
    <row r="1196" spans="6:9">
      <c r="F1196" s="98"/>
      <c r="G1196"/>
      <c r="H1196"/>
      <c r="I1196"/>
    </row>
    <row r="1197" spans="6:9">
      <c r="F1197" s="98"/>
      <c r="G1197"/>
      <c r="H1197"/>
      <c r="I1197"/>
    </row>
    <row r="1198" spans="6:9">
      <c r="F1198" s="98"/>
      <c r="G1198"/>
      <c r="H1198"/>
      <c r="I1198"/>
    </row>
    <row r="1199" spans="6:9">
      <c r="F1199" s="98"/>
      <c r="G1199"/>
      <c r="H1199"/>
      <c r="I1199"/>
    </row>
    <row r="1200" spans="6:9">
      <c r="F1200" s="98"/>
      <c r="G1200"/>
      <c r="H1200"/>
      <c r="I1200"/>
    </row>
    <row r="1201" spans="6:9">
      <c r="F1201" s="98"/>
      <c r="G1201"/>
      <c r="H1201"/>
      <c r="I1201"/>
    </row>
    <row r="1202" spans="6:9">
      <c r="F1202" s="98"/>
      <c r="G1202"/>
      <c r="H1202"/>
      <c r="I1202"/>
    </row>
    <row r="1203" spans="6:9">
      <c r="F1203" s="98"/>
      <c r="G1203"/>
      <c r="H1203"/>
      <c r="I1203"/>
    </row>
    <row r="1204" spans="6:9">
      <c r="F1204" s="98"/>
      <c r="G1204"/>
      <c r="H1204"/>
      <c r="I1204"/>
    </row>
    <row r="1205" spans="6:9">
      <c r="F1205" s="98"/>
      <c r="G1205"/>
      <c r="H1205"/>
      <c r="I1205"/>
    </row>
    <row r="1206" spans="6:9">
      <c r="F1206" s="98"/>
      <c r="G1206"/>
      <c r="H1206"/>
      <c r="I1206"/>
    </row>
    <row r="1207" spans="6:9">
      <c r="F1207" s="98"/>
      <c r="G1207"/>
      <c r="H1207"/>
      <c r="I1207"/>
    </row>
    <row r="1208" spans="6:9">
      <c r="F1208" s="98"/>
      <c r="G1208"/>
      <c r="H1208"/>
      <c r="I1208"/>
    </row>
    <row r="1209" spans="6:9">
      <c r="F1209" s="98"/>
      <c r="G1209"/>
      <c r="H1209"/>
      <c r="I1209"/>
    </row>
    <row r="1210" spans="6:9">
      <c r="F1210" s="98"/>
      <c r="G1210"/>
      <c r="H1210"/>
      <c r="I1210"/>
    </row>
    <row r="1211" spans="6:9">
      <c r="F1211" s="98"/>
      <c r="G1211"/>
      <c r="H1211"/>
      <c r="I1211"/>
    </row>
    <row r="1212" spans="6:9">
      <c r="F1212" s="98"/>
      <c r="G1212"/>
      <c r="H1212"/>
      <c r="I1212"/>
    </row>
    <row r="1213" spans="6:9">
      <c r="F1213" s="98"/>
      <c r="G1213"/>
      <c r="H1213"/>
      <c r="I1213"/>
    </row>
    <row r="1214" spans="6:9">
      <c r="F1214" s="98"/>
      <c r="G1214"/>
      <c r="H1214"/>
      <c r="I1214"/>
    </row>
    <row r="1215" spans="6:9">
      <c r="F1215" s="98"/>
      <c r="G1215"/>
      <c r="H1215"/>
      <c r="I1215"/>
    </row>
    <row r="1216" spans="6:9">
      <c r="F1216" s="98"/>
      <c r="G1216"/>
      <c r="H1216"/>
      <c r="I1216"/>
    </row>
    <row r="1217" spans="6:9">
      <c r="F1217" s="98"/>
      <c r="G1217"/>
      <c r="H1217"/>
      <c r="I1217"/>
    </row>
    <row r="1218" spans="6:9">
      <c r="F1218" s="98"/>
      <c r="G1218"/>
      <c r="H1218"/>
      <c r="I1218"/>
    </row>
    <row r="1219" spans="6:9">
      <c r="F1219" s="98"/>
      <c r="G1219"/>
      <c r="H1219"/>
      <c r="I1219"/>
    </row>
    <row r="1220" spans="6:9">
      <c r="F1220" s="98"/>
      <c r="G1220"/>
      <c r="H1220"/>
      <c r="I1220"/>
    </row>
    <row r="1221" spans="6:9">
      <c r="F1221" s="98"/>
      <c r="G1221"/>
      <c r="H1221"/>
      <c r="I1221"/>
    </row>
    <row r="1222" spans="6:9">
      <c r="F1222" s="98"/>
      <c r="G1222"/>
      <c r="H1222"/>
      <c r="I1222"/>
    </row>
    <row r="1223" spans="6:9">
      <c r="F1223" s="98"/>
      <c r="G1223"/>
      <c r="H1223"/>
      <c r="I1223"/>
    </row>
    <row r="1224" spans="6:9">
      <c r="F1224" s="98"/>
      <c r="G1224"/>
      <c r="H1224"/>
      <c r="I1224"/>
    </row>
    <row r="1225" spans="6:9">
      <c r="F1225" s="98"/>
      <c r="G1225"/>
      <c r="H1225"/>
      <c r="I1225"/>
    </row>
    <row r="1226" spans="6:9">
      <c r="F1226" s="98"/>
      <c r="G1226"/>
      <c r="H1226"/>
      <c r="I1226"/>
    </row>
    <row r="1227" spans="6:9">
      <c r="F1227" s="98"/>
      <c r="G1227"/>
      <c r="H1227"/>
      <c r="I1227"/>
    </row>
    <row r="1228" spans="6:9">
      <c r="F1228" s="98"/>
      <c r="G1228"/>
      <c r="H1228"/>
      <c r="I1228"/>
    </row>
    <row r="1229" spans="6:9">
      <c r="F1229" s="98"/>
      <c r="G1229"/>
      <c r="H1229"/>
      <c r="I1229"/>
    </row>
    <row r="1230" spans="6:9">
      <c r="F1230" s="98"/>
      <c r="G1230"/>
      <c r="H1230"/>
      <c r="I1230"/>
    </row>
    <row r="1231" spans="6:9">
      <c r="F1231" s="98"/>
      <c r="G1231"/>
      <c r="H1231"/>
      <c r="I1231"/>
    </row>
    <row r="1232" spans="6:9">
      <c r="F1232" s="98"/>
      <c r="G1232"/>
      <c r="H1232"/>
      <c r="I1232"/>
    </row>
    <row r="1233" spans="6:9">
      <c r="F1233" s="98"/>
      <c r="G1233"/>
      <c r="H1233"/>
      <c r="I1233"/>
    </row>
    <row r="1234" spans="6:9">
      <c r="F1234" s="98"/>
      <c r="G1234"/>
      <c r="H1234"/>
      <c r="I1234"/>
    </row>
    <row r="1235" spans="6:9">
      <c r="F1235" s="98"/>
      <c r="G1235"/>
      <c r="H1235"/>
      <c r="I1235"/>
    </row>
    <row r="1236" spans="6:9">
      <c r="F1236" s="98"/>
      <c r="G1236"/>
      <c r="H1236"/>
      <c r="I1236"/>
    </row>
    <row r="1237" spans="6:9">
      <c r="F1237" s="98"/>
      <c r="G1237"/>
      <c r="H1237"/>
      <c r="I1237"/>
    </row>
    <row r="1238" spans="6:9">
      <c r="F1238" s="98"/>
      <c r="G1238"/>
      <c r="H1238"/>
      <c r="I1238"/>
    </row>
    <row r="1239" spans="6:9">
      <c r="F1239" s="98"/>
      <c r="G1239"/>
      <c r="H1239"/>
      <c r="I1239"/>
    </row>
    <row r="1240" spans="6:9">
      <c r="F1240" s="98"/>
      <c r="G1240"/>
      <c r="H1240"/>
      <c r="I1240"/>
    </row>
    <row r="1241" spans="6:9">
      <c r="F1241" s="98"/>
      <c r="G1241"/>
      <c r="H1241"/>
      <c r="I1241"/>
    </row>
    <row r="1242" spans="6:9">
      <c r="F1242" s="98"/>
      <c r="G1242"/>
      <c r="H1242"/>
      <c r="I1242"/>
    </row>
    <row r="1243" spans="6:9">
      <c r="F1243" s="98"/>
      <c r="G1243"/>
      <c r="H1243"/>
      <c r="I1243"/>
    </row>
    <row r="1244" spans="6:9">
      <c r="F1244" s="98"/>
      <c r="G1244"/>
      <c r="H1244"/>
      <c r="I1244"/>
    </row>
    <row r="1245" spans="6:9">
      <c r="F1245" s="98"/>
      <c r="G1245"/>
      <c r="H1245"/>
      <c r="I1245"/>
    </row>
    <row r="1246" spans="6:9">
      <c r="F1246" s="98"/>
      <c r="G1246"/>
      <c r="H1246"/>
      <c r="I1246"/>
    </row>
    <row r="1247" spans="6:9">
      <c r="F1247" s="98"/>
      <c r="G1247"/>
      <c r="H1247"/>
      <c r="I1247"/>
    </row>
    <row r="1248" spans="6:9">
      <c r="F1248" s="98"/>
      <c r="G1248"/>
      <c r="H1248"/>
      <c r="I1248"/>
    </row>
    <row r="1249" spans="6:9">
      <c r="F1249" s="98"/>
      <c r="G1249"/>
      <c r="H1249"/>
      <c r="I1249"/>
    </row>
    <row r="1250" spans="6:9">
      <c r="F1250" s="98"/>
      <c r="G1250"/>
      <c r="H1250"/>
      <c r="I1250"/>
    </row>
    <row r="1251" spans="6:9">
      <c r="F1251" s="98"/>
      <c r="G1251"/>
      <c r="H1251"/>
      <c r="I1251"/>
    </row>
    <row r="1252" spans="6:9">
      <c r="F1252" s="98"/>
      <c r="G1252"/>
      <c r="H1252"/>
      <c r="I1252"/>
    </row>
    <row r="1253" spans="6:9">
      <c r="F1253" s="98"/>
      <c r="G1253"/>
      <c r="H1253"/>
      <c r="I1253"/>
    </row>
    <row r="1254" spans="6:9">
      <c r="F1254" s="98"/>
      <c r="G1254"/>
      <c r="H1254"/>
      <c r="I1254"/>
    </row>
    <row r="1255" spans="6:9">
      <c r="F1255" s="98"/>
      <c r="G1255"/>
      <c r="H1255"/>
      <c r="I1255"/>
    </row>
    <row r="1256" spans="6:9">
      <c r="F1256" s="98"/>
      <c r="G1256"/>
      <c r="H1256"/>
      <c r="I1256"/>
    </row>
    <row r="1257" spans="6:9">
      <c r="F1257" s="98"/>
      <c r="G1257"/>
      <c r="H1257"/>
      <c r="I1257"/>
    </row>
    <row r="1258" spans="6:9">
      <c r="F1258" s="98"/>
      <c r="G1258"/>
      <c r="H1258"/>
      <c r="I1258"/>
    </row>
    <row r="1259" spans="6:9">
      <c r="F1259" s="98"/>
      <c r="G1259"/>
      <c r="H1259"/>
      <c r="I1259"/>
    </row>
    <row r="1260" spans="6:9">
      <c r="F1260" s="98"/>
      <c r="G1260"/>
      <c r="H1260"/>
      <c r="I1260"/>
    </row>
    <row r="1261" spans="6:9">
      <c r="F1261" s="98"/>
      <c r="G1261"/>
      <c r="H1261"/>
      <c r="I1261"/>
    </row>
    <row r="1262" spans="6:9">
      <c r="F1262" s="98"/>
      <c r="G1262"/>
      <c r="H1262"/>
      <c r="I1262"/>
    </row>
    <row r="1263" spans="6:9">
      <c r="F1263" s="98"/>
      <c r="G1263"/>
      <c r="H1263"/>
      <c r="I1263"/>
    </row>
    <row r="1264" spans="6:9">
      <c r="F1264" s="98"/>
      <c r="G1264"/>
      <c r="H1264"/>
      <c r="I1264"/>
    </row>
    <row r="1265" spans="6:9">
      <c r="F1265" s="98"/>
      <c r="G1265"/>
      <c r="H1265"/>
      <c r="I1265"/>
    </row>
    <row r="1266" spans="6:9">
      <c r="F1266" s="98"/>
      <c r="G1266"/>
      <c r="H1266"/>
      <c r="I1266"/>
    </row>
    <row r="1267" spans="6:9">
      <c r="F1267" s="98"/>
      <c r="G1267"/>
      <c r="H1267"/>
      <c r="I1267"/>
    </row>
    <row r="1268" spans="6:9">
      <c r="F1268" s="98"/>
      <c r="G1268"/>
      <c r="H1268"/>
      <c r="I1268"/>
    </row>
    <row r="1269" spans="6:9">
      <c r="F1269" s="98"/>
      <c r="G1269"/>
      <c r="H1269"/>
      <c r="I1269"/>
    </row>
    <row r="1270" spans="6:9">
      <c r="F1270" s="98"/>
      <c r="G1270"/>
      <c r="H1270"/>
      <c r="I1270"/>
    </row>
    <row r="1271" spans="6:9">
      <c r="F1271" s="98"/>
      <c r="G1271"/>
      <c r="H1271"/>
      <c r="I1271"/>
    </row>
    <row r="1272" spans="6:9">
      <c r="F1272" s="98"/>
      <c r="G1272"/>
      <c r="H1272"/>
      <c r="I1272"/>
    </row>
    <row r="1273" spans="6:9">
      <c r="F1273" s="98"/>
      <c r="G1273"/>
      <c r="H1273"/>
      <c r="I1273"/>
    </row>
    <row r="1274" spans="6:9">
      <c r="F1274" s="98"/>
      <c r="G1274"/>
      <c r="H1274"/>
      <c r="I1274"/>
    </row>
    <row r="1275" spans="6:9">
      <c r="F1275" s="98"/>
      <c r="G1275"/>
      <c r="H1275"/>
      <c r="I1275"/>
    </row>
    <row r="1276" spans="6:9">
      <c r="F1276" s="98"/>
      <c r="G1276"/>
      <c r="H1276"/>
      <c r="I1276"/>
    </row>
    <row r="1277" spans="6:9">
      <c r="F1277" s="98"/>
      <c r="G1277"/>
      <c r="H1277"/>
      <c r="I1277"/>
    </row>
    <row r="1278" spans="6:9">
      <c r="F1278" s="98"/>
      <c r="G1278"/>
      <c r="H1278"/>
      <c r="I1278"/>
    </row>
    <row r="1279" spans="6:9">
      <c r="F1279" s="98"/>
      <c r="G1279"/>
      <c r="H1279"/>
      <c r="I1279"/>
    </row>
    <row r="1280" spans="6:9">
      <c r="F1280" s="98"/>
      <c r="G1280"/>
      <c r="H1280"/>
      <c r="I1280"/>
    </row>
    <row r="1281" spans="6:9">
      <c r="F1281" s="98"/>
      <c r="G1281"/>
      <c r="H1281"/>
      <c r="I1281"/>
    </row>
    <row r="1282" spans="6:9">
      <c r="F1282" s="98"/>
      <c r="G1282"/>
      <c r="H1282"/>
      <c r="I1282"/>
    </row>
    <row r="1283" spans="6:9">
      <c r="F1283" s="98"/>
      <c r="G1283"/>
      <c r="H1283"/>
      <c r="I1283"/>
    </row>
    <row r="1284" spans="6:9">
      <c r="F1284" s="98"/>
      <c r="G1284"/>
      <c r="H1284"/>
      <c r="I1284"/>
    </row>
    <row r="1285" spans="6:9">
      <c r="F1285" s="98"/>
      <c r="G1285"/>
      <c r="H1285"/>
      <c r="I1285"/>
    </row>
    <row r="1286" spans="6:9">
      <c r="F1286" s="98"/>
      <c r="G1286"/>
      <c r="H1286"/>
      <c r="I1286"/>
    </row>
    <row r="1287" spans="6:9">
      <c r="F1287" s="98"/>
      <c r="G1287"/>
      <c r="H1287"/>
      <c r="I1287"/>
    </row>
    <row r="1288" spans="6:9">
      <c r="F1288" s="98"/>
      <c r="G1288"/>
      <c r="H1288"/>
      <c r="I1288"/>
    </row>
    <row r="1289" spans="6:9">
      <c r="F1289" s="98"/>
      <c r="G1289"/>
      <c r="H1289"/>
      <c r="I1289"/>
    </row>
    <row r="1290" spans="6:9">
      <c r="F1290" s="98"/>
      <c r="G1290"/>
      <c r="H1290"/>
      <c r="I1290"/>
    </row>
    <row r="1291" spans="6:9">
      <c r="F1291" s="98"/>
      <c r="G1291"/>
      <c r="H1291"/>
      <c r="I1291"/>
    </row>
    <row r="1292" spans="6:9">
      <c r="F1292" s="98"/>
      <c r="G1292"/>
      <c r="H1292"/>
      <c r="I1292"/>
    </row>
    <row r="1293" spans="6:9">
      <c r="F1293" s="98"/>
      <c r="G1293"/>
      <c r="H1293"/>
      <c r="I1293"/>
    </row>
    <row r="1294" spans="6:9">
      <c r="F1294" s="98"/>
      <c r="G1294"/>
      <c r="H1294"/>
      <c r="I1294"/>
    </row>
    <row r="1295" spans="6:9">
      <c r="F1295" s="98"/>
      <c r="G1295"/>
      <c r="H1295"/>
      <c r="I1295"/>
    </row>
    <row r="1296" spans="6:9">
      <c r="F1296" s="98"/>
      <c r="G1296"/>
      <c r="H1296"/>
      <c r="I1296"/>
    </row>
    <row r="1297" spans="6:9">
      <c r="F1297" s="98"/>
      <c r="G1297"/>
      <c r="H1297"/>
      <c r="I1297"/>
    </row>
    <row r="1298" spans="6:9">
      <c r="F1298" s="98"/>
      <c r="G1298"/>
      <c r="H1298"/>
      <c r="I1298"/>
    </row>
    <row r="1299" spans="6:9">
      <c r="F1299" s="98"/>
      <c r="G1299"/>
      <c r="H1299"/>
      <c r="I1299"/>
    </row>
    <row r="1300" spans="6:9">
      <c r="F1300" s="98"/>
      <c r="G1300"/>
      <c r="H1300"/>
      <c r="I1300"/>
    </row>
    <row r="1301" spans="6:9">
      <c r="F1301" s="98"/>
      <c r="G1301"/>
      <c r="H1301"/>
      <c r="I1301"/>
    </row>
    <row r="1302" spans="6:9">
      <c r="F1302" s="98"/>
      <c r="G1302"/>
      <c r="H1302"/>
      <c r="I1302"/>
    </row>
    <row r="1303" spans="6:9">
      <c r="F1303" s="98"/>
      <c r="G1303"/>
      <c r="H1303"/>
      <c r="I1303"/>
    </row>
    <row r="1304" spans="6:9">
      <c r="F1304" s="98"/>
      <c r="G1304"/>
      <c r="H1304"/>
      <c r="I1304"/>
    </row>
    <row r="1305" spans="6:9">
      <c r="F1305" s="98"/>
      <c r="G1305"/>
      <c r="H1305"/>
      <c r="I1305"/>
    </row>
    <row r="1306" spans="6:9">
      <c r="F1306" s="98"/>
      <c r="G1306"/>
      <c r="H1306"/>
      <c r="I1306"/>
    </row>
    <row r="1307" spans="6:9">
      <c r="F1307" s="98"/>
      <c r="G1307"/>
      <c r="H1307"/>
      <c r="I1307"/>
    </row>
    <row r="1308" spans="6:9">
      <c r="F1308" s="98"/>
      <c r="G1308"/>
      <c r="H1308"/>
      <c r="I1308"/>
    </row>
    <row r="1309" spans="6:9">
      <c r="F1309" s="98"/>
      <c r="G1309"/>
      <c r="H1309"/>
      <c r="I1309"/>
    </row>
    <row r="1310" spans="6:9">
      <c r="F1310" s="98"/>
      <c r="G1310"/>
      <c r="H1310"/>
      <c r="I1310"/>
    </row>
    <row r="1311" spans="6:9">
      <c r="F1311" s="98"/>
      <c r="G1311"/>
      <c r="H1311"/>
      <c r="I1311"/>
    </row>
    <row r="1312" spans="6:9">
      <c r="F1312" s="98"/>
      <c r="G1312"/>
      <c r="H1312"/>
      <c r="I1312"/>
    </row>
    <row r="1313" spans="6:9">
      <c r="F1313" s="98"/>
      <c r="G1313"/>
      <c r="H1313"/>
      <c r="I1313"/>
    </row>
    <row r="1314" spans="6:9">
      <c r="F1314" s="98"/>
      <c r="G1314"/>
      <c r="H1314"/>
      <c r="I1314"/>
    </row>
    <row r="1315" spans="6:9">
      <c r="F1315" s="98"/>
      <c r="G1315"/>
      <c r="H1315"/>
      <c r="I1315"/>
    </row>
    <row r="1316" spans="6:9">
      <c r="F1316" s="98"/>
      <c r="G1316"/>
      <c r="H1316"/>
      <c r="I1316"/>
    </row>
    <row r="1317" spans="6:9">
      <c r="F1317" s="98"/>
      <c r="G1317"/>
      <c r="H1317"/>
      <c r="I1317"/>
    </row>
    <row r="1318" spans="6:9">
      <c r="F1318" s="98"/>
      <c r="G1318"/>
      <c r="H1318"/>
      <c r="I1318"/>
    </row>
    <row r="1319" spans="6:9">
      <c r="F1319" s="98"/>
      <c r="G1319"/>
      <c r="H1319"/>
      <c r="I1319"/>
    </row>
    <row r="1320" spans="6:9">
      <c r="F1320" s="98"/>
      <c r="G1320"/>
      <c r="H1320"/>
      <c r="I1320"/>
    </row>
    <row r="1321" spans="6:9">
      <c r="F1321" s="98"/>
      <c r="G1321"/>
      <c r="H1321"/>
      <c r="I1321"/>
    </row>
    <row r="1322" spans="6:9">
      <c r="F1322" s="98"/>
      <c r="G1322"/>
      <c r="H1322"/>
      <c r="I1322"/>
    </row>
    <row r="1323" spans="6:9">
      <c r="F1323" s="98"/>
      <c r="G1323"/>
      <c r="H1323"/>
      <c r="I1323"/>
    </row>
    <row r="1324" spans="6:9">
      <c r="F1324" s="98"/>
      <c r="G1324"/>
      <c r="H1324"/>
      <c r="I1324"/>
    </row>
    <row r="1325" spans="6:9">
      <c r="F1325" s="98"/>
      <c r="G1325"/>
      <c r="H1325"/>
      <c r="I1325"/>
    </row>
    <row r="1326" spans="6:9">
      <c r="F1326" s="98"/>
      <c r="G1326"/>
      <c r="H1326"/>
      <c r="I1326"/>
    </row>
    <row r="1327" spans="6:9">
      <c r="F1327" s="98"/>
      <c r="G1327"/>
      <c r="H1327"/>
      <c r="I1327"/>
    </row>
    <row r="1328" spans="6:9">
      <c r="F1328" s="98"/>
      <c r="G1328"/>
      <c r="H1328"/>
      <c r="I1328"/>
    </row>
    <row r="1329" spans="6:9">
      <c r="F1329" s="98"/>
      <c r="G1329"/>
      <c r="H1329"/>
      <c r="I1329"/>
    </row>
    <row r="1330" spans="6:9">
      <c r="F1330" s="98"/>
      <c r="G1330"/>
      <c r="H1330"/>
      <c r="I1330"/>
    </row>
    <row r="1331" spans="6:9">
      <c r="F1331" s="98"/>
      <c r="G1331"/>
      <c r="H1331"/>
      <c r="I1331"/>
    </row>
    <row r="1332" spans="6:9">
      <c r="F1332" s="98"/>
      <c r="G1332"/>
      <c r="H1332"/>
      <c r="I1332"/>
    </row>
    <row r="1333" spans="6:9">
      <c r="F1333" s="98"/>
      <c r="G1333"/>
      <c r="H1333"/>
      <c r="I1333"/>
    </row>
    <row r="1334" spans="6:9">
      <c r="F1334" s="98"/>
      <c r="G1334"/>
      <c r="H1334"/>
      <c r="I1334"/>
    </row>
    <row r="1335" spans="6:9">
      <c r="F1335" s="98"/>
      <c r="G1335"/>
      <c r="H1335"/>
      <c r="I1335"/>
    </row>
    <row r="1336" spans="6:9">
      <c r="F1336" s="98"/>
      <c r="G1336"/>
      <c r="H1336"/>
      <c r="I1336"/>
    </row>
    <row r="1337" spans="6:9">
      <c r="F1337" s="98"/>
      <c r="G1337"/>
      <c r="H1337"/>
      <c r="I1337"/>
    </row>
    <row r="1338" spans="6:9">
      <c r="F1338" s="98"/>
      <c r="G1338"/>
      <c r="H1338"/>
      <c r="I1338"/>
    </row>
    <row r="1339" spans="6:9">
      <c r="F1339" s="98"/>
      <c r="G1339"/>
      <c r="H1339"/>
      <c r="I1339"/>
    </row>
    <row r="1340" spans="6:9">
      <c r="F1340" s="98"/>
      <c r="G1340"/>
      <c r="H1340"/>
      <c r="I1340"/>
    </row>
    <row r="1341" spans="6:9">
      <c r="F1341" s="98"/>
      <c r="G1341"/>
      <c r="H1341"/>
      <c r="I1341"/>
    </row>
    <row r="1342" spans="6:9">
      <c r="F1342" s="98"/>
      <c r="G1342"/>
      <c r="H1342"/>
      <c r="I1342"/>
    </row>
    <row r="1343" spans="6:9">
      <c r="F1343" s="98"/>
      <c r="G1343"/>
      <c r="H1343"/>
      <c r="I1343"/>
    </row>
    <row r="1344" spans="6:9">
      <c r="F1344" s="98"/>
      <c r="G1344"/>
      <c r="H1344"/>
      <c r="I1344"/>
    </row>
    <row r="1345" spans="6:9">
      <c r="F1345" s="98"/>
      <c r="G1345"/>
      <c r="H1345"/>
      <c r="I1345"/>
    </row>
    <row r="1346" spans="6:9">
      <c r="F1346" s="98"/>
      <c r="G1346"/>
      <c r="H1346"/>
      <c r="I1346"/>
    </row>
    <row r="1347" spans="6:9">
      <c r="F1347" s="98"/>
      <c r="G1347"/>
      <c r="H1347"/>
      <c r="I1347"/>
    </row>
    <row r="1348" spans="6:9">
      <c r="F1348" s="98"/>
      <c r="G1348"/>
      <c r="H1348"/>
      <c r="I1348"/>
    </row>
    <row r="1349" spans="6:9">
      <c r="F1349" s="98"/>
      <c r="G1349"/>
      <c r="H1349"/>
      <c r="I1349"/>
    </row>
    <row r="1350" spans="6:9">
      <c r="F1350" s="98"/>
      <c r="G1350"/>
      <c r="H1350"/>
      <c r="I1350"/>
    </row>
    <row r="1351" spans="6:9">
      <c r="F1351" s="98"/>
      <c r="G1351"/>
      <c r="H1351"/>
      <c r="I1351"/>
    </row>
    <row r="1352" spans="6:9">
      <c r="F1352" s="98"/>
      <c r="G1352"/>
      <c r="H1352"/>
      <c r="I1352"/>
    </row>
    <row r="1353" spans="6:9">
      <c r="F1353" s="98"/>
      <c r="G1353"/>
      <c r="H1353"/>
      <c r="I1353"/>
    </row>
    <row r="1354" spans="6:9">
      <c r="F1354" s="98"/>
      <c r="G1354"/>
      <c r="H1354"/>
      <c r="I1354"/>
    </row>
    <row r="1355" spans="6:9">
      <c r="F1355" s="98"/>
      <c r="G1355"/>
      <c r="H1355"/>
      <c r="I1355"/>
    </row>
    <row r="1356" spans="6:9">
      <c r="F1356" s="98"/>
      <c r="G1356"/>
      <c r="H1356"/>
      <c r="I1356"/>
    </row>
    <row r="1357" spans="6:9">
      <c r="F1357" s="98"/>
      <c r="G1357"/>
      <c r="H1357"/>
      <c r="I1357"/>
    </row>
    <row r="1358" spans="6:9">
      <c r="F1358" s="98"/>
      <c r="G1358"/>
      <c r="H1358"/>
      <c r="I1358"/>
    </row>
    <row r="1359" spans="6:9">
      <c r="F1359" s="98"/>
      <c r="G1359"/>
      <c r="H1359"/>
      <c r="I1359"/>
    </row>
    <row r="1360" spans="6:9">
      <c r="F1360" s="98"/>
      <c r="G1360"/>
      <c r="H1360"/>
      <c r="I1360"/>
    </row>
    <row r="1361" spans="6:9">
      <c r="F1361" s="98"/>
      <c r="G1361"/>
      <c r="H1361"/>
      <c r="I1361"/>
    </row>
    <row r="1362" spans="6:9">
      <c r="F1362" s="98"/>
      <c r="G1362"/>
      <c r="H1362"/>
      <c r="I1362"/>
    </row>
    <row r="1363" spans="6:9">
      <c r="F1363" s="98"/>
      <c r="G1363"/>
      <c r="H1363"/>
      <c r="I1363"/>
    </row>
    <row r="1364" spans="6:9">
      <c r="F1364" s="98"/>
      <c r="G1364"/>
      <c r="H1364"/>
      <c r="I1364"/>
    </row>
    <row r="1365" spans="6:9">
      <c r="F1365" s="98"/>
      <c r="G1365"/>
      <c r="H1365"/>
      <c r="I1365"/>
    </row>
    <row r="1366" spans="6:9">
      <c r="F1366" s="98"/>
      <c r="G1366"/>
      <c r="H1366"/>
      <c r="I1366"/>
    </row>
    <row r="1367" spans="6:9">
      <c r="F1367" s="98"/>
      <c r="G1367"/>
      <c r="H1367"/>
      <c r="I1367"/>
    </row>
    <row r="1368" spans="6:9">
      <c r="F1368" s="98"/>
      <c r="G1368"/>
      <c r="H1368"/>
      <c r="I1368"/>
    </row>
    <row r="1369" spans="6:9">
      <c r="F1369" s="98"/>
      <c r="G1369"/>
      <c r="H1369"/>
      <c r="I1369"/>
    </row>
    <row r="1370" spans="6:9">
      <c r="F1370" s="98"/>
      <c r="G1370"/>
      <c r="H1370"/>
      <c r="I1370"/>
    </row>
    <row r="1371" spans="6:9">
      <c r="F1371" s="98"/>
      <c r="G1371"/>
      <c r="H1371"/>
      <c r="I1371"/>
    </row>
    <row r="1372" spans="6:9">
      <c r="F1372" s="98"/>
      <c r="G1372"/>
      <c r="H1372"/>
      <c r="I1372"/>
    </row>
    <row r="1373" spans="6:9">
      <c r="F1373" s="98"/>
      <c r="G1373"/>
      <c r="H1373"/>
      <c r="I1373"/>
    </row>
    <row r="1374" spans="6:9">
      <c r="F1374" s="98"/>
      <c r="G1374"/>
      <c r="H1374"/>
      <c r="I1374"/>
    </row>
    <row r="1375" spans="6:9">
      <c r="F1375" s="98"/>
      <c r="G1375"/>
      <c r="H1375"/>
      <c r="I1375"/>
    </row>
    <row r="1376" spans="6:9">
      <c r="F1376" s="98"/>
      <c r="G1376"/>
      <c r="H1376"/>
      <c r="I1376"/>
    </row>
    <row r="1377" spans="6:9">
      <c r="F1377" s="98"/>
      <c r="G1377"/>
      <c r="H1377"/>
      <c r="I1377"/>
    </row>
    <row r="1378" spans="6:9">
      <c r="F1378" s="98"/>
      <c r="G1378"/>
      <c r="H1378"/>
      <c r="I1378"/>
    </row>
    <row r="1379" spans="6:9">
      <c r="F1379" s="98"/>
      <c r="G1379"/>
      <c r="H1379"/>
      <c r="I1379"/>
    </row>
    <row r="1380" spans="6:9">
      <c r="F1380" s="98"/>
      <c r="G1380"/>
      <c r="H1380"/>
      <c r="I1380"/>
    </row>
    <row r="1381" spans="6:9">
      <c r="F1381" s="98"/>
      <c r="G1381"/>
      <c r="H1381"/>
      <c r="I1381"/>
    </row>
    <row r="1382" spans="6:9">
      <c r="F1382" s="98"/>
      <c r="G1382"/>
      <c r="H1382"/>
      <c r="I1382"/>
    </row>
    <row r="1383" spans="6:9">
      <c r="F1383" s="98"/>
      <c r="G1383"/>
      <c r="H1383"/>
      <c r="I1383"/>
    </row>
    <row r="1384" spans="6:9">
      <c r="F1384" s="98"/>
      <c r="G1384"/>
      <c r="H1384"/>
      <c r="I1384"/>
    </row>
    <row r="1385" spans="6:9">
      <c r="F1385" s="98"/>
      <c r="G1385"/>
      <c r="H1385"/>
      <c r="I1385"/>
    </row>
    <row r="1386" spans="6:9">
      <c r="F1386" s="98"/>
      <c r="G1386"/>
      <c r="H1386"/>
      <c r="I1386"/>
    </row>
    <row r="1387" spans="6:9">
      <c r="F1387" s="98"/>
      <c r="G1387"/>
      <c r="H1387"/>
      <c r="I1387"/>
    </row>
    <row r="1388" spans="6:9">
      <c r="F1388" s="98"/>
      <c r="G1388"/>
      <c r="H1388"/>
      <c r="I1388"/>
    </row>
    <row r="1389" spans="6:9">
      <c r="F1389" s="98"/>
      <c r="G1389"/>
      <c r="H1389"/>
      <c r="I1389"/>
    </row>
    <row r="1390" spans="6:9">
      <c r="F1390" s="98"/>
      <c r="G1390"/>
      <c r="H1390"/>
      <c r="I1390"/>
    </row>
    <row r="1391" spans="6:9">
      <c r="F1391" s="98"/>
      <c r="G1391"/>
      <c r="H1391"/>
      <c r="I1391"/>
    </row>
    <row r="1392" spans="6:9">
      <c r="F1392" s="98"/>
      <c r="G1392"/>
      <c r="H1392"/>
      <c r="I1392"/>
    </row>
    <row r="1393" spans="6:9">
      <c r="F1393" s="98"/>
      <c r="G1393"/>
      <c r="H1393"/>
      <c r="I1393"/>
    </row>
    <row r="1394" spans="6:9">
      <c r="F1394" s="98"/>
      <c r="G1394"/>
      <c r="H1394"/>
      <c r="I1394"/>
    </row>
    <row r="1395" spans="6:9">
      <c r="F1395" s="98"/>
      <c r="G1395"/>
      <c r="H1395"/>
      <c r="I1395"/>
    </row>
    <row r="1396" spans="6:9">
      <c r="F1396" s="98"/>
      <c r="G1396"/>
      <c r="H1396"/>
      <c r="I1396"/>
    </row>
    <row r="1397" spans="6:9">
      <c r="F1397" s="98"/>
      <c r="G1397"/>
      <c r="H1397"/>
      <c r="I1397"/>
    </row>
    <row r="1398" spans="6:9">
      <c r="F1398" s="98"/>
      <c r="G1398"/>
      <c r="H1398"/>
      <c r="I1398"/>
    </row>
    <row r="1399" spans="6:9">
      <c r="F1399" s="98"/>
      <c r="G1399"/>
      <c r="H1399"/>
      <c r="I1399"/>
    </row>
    <row r="1400" spans="6:9">
      <c r="F1400" s="98"/>
      <c r="G1400"/>
      <c r="H1400"/>
      <c r="I1400"/>
    </row>
    <row r="1401" spans="6:9">
      <c r="F1401" s="98"/>
      <c r="G1401"/>
      <c r="H1401"/>
      <c r="I1401"/>
    </row>
    <row r="1402" spans="6:9">
      <c r="F1402" s="98"/>
      <c r="G1402"/>
      <c r="H1402"/>
      <c r="I1402"/>
    </row>
    <row r="1403" spans="6:9">
      <c r="F1403" s="98"/>
      <c r="G1403"/>
      <c r="H1403"/>
      <c r="I1403"/>
    </row>
    <row r="1404" spans="6:9">
      <c r="F1404" s="98"/>
      <c r="G1404"/>
      <c r="H1404"/>
      <c r="I1404"/>
    </row>
    <row r="1405" spans="6:9">
      <c r="F1405" s="98"/>
      <c r="G1405"/>
      <c r="H1405"/>
      <c r="I1405"/>
    </row>
    <row r="1406" spans="6:9">
      <c r="F1406" s="98"/>
      <c r="G1406"/>
      <c r="H1406"/>
      <c r="I1406"/>
    </row>
    <row r="1407" spans="6:9">
      <c r="F1407" s="98"/>
      <c r="G1407"/>
      <c r="H1407"/>
      <c r="I1407"/>
    </row>
    <row r="1408" spans="6:9">
      <c r="F1408" s="98"/>
      <c r="G1408"/>
      <c r="H1408"/>
      <c r="I1408"/>
    </row>
    <row r="1409" spans="6:9">
      <c r="F1409" s="98"/>
      <c r="G1409"/>
      <c r="H1409"/>
      <c r="I1409"/>
    </row>
    <row r="1410" spans="6:9">
      <c r="F1410" s="98"/>
      <c r="G1410"/>
      <c r="H1410"/>
      <c r="I1410"/>
    </row>
  </sheetData>
  <mergeCells count="52">
    <mergeCell ref="A81:I82"/>
    <mergeCell ref="A127:I127"/>
    <mergeCell ref="A137:I137"/>
    <mergeCell ref="A4:I4"/>
    <mergeCell ref="A53:I53"/>
    <mergeCell ref="A61:I61"/>
    <mergeCell ref="A59:G59"/>
    <mergeCell ref="A78:G78"/>
    <mergeCell ref="A79:I80"/>
    <mergeCell ref="A60:I60"/>
    <mergeCell ref="A52:I52"/>
    <mergeCell ref="A210:I210"/>
    <mergeCell ref="A239:I240"/>
    <mergeCell ref="A252:I253"/>
    <mergeCell ref="A186:G186"/>
    <mergeCell ref="A187:I187"/>
    <mergeCell ref="A207:G207"/>
    <mergeCell ref="A208:I209"/>
    <mergeCell ref="A236:G236"/>
    <mergeCell ref="C237:I237"/>
    <mergeCell ref="A249:G249"/>
    <mergeCell ref="A250:I251"/>
    <mergeCell ref="A162:I163"/>
    <mergeCell ref="A188:I188"/>
    <mergeCell ref="A125:G125"/>
    <mergeCell ref="A135:G135"/>
    <mergeCell ref="A126:I126"/>
    <mergeCell ref="A136:I136"/>
    <mergeCell ref="A369:I377"/>
    <mergeCell ref="D366:E367"/>
    <mergeCell ref="F366:G367"/>
    <mergeCell ref="H366:I367"/>
    <mergeCell ref="A364:C367"/>
    <mergeCell ref="D364:E365"/>
    <mergeCell ref="F364:G365"/>
    <mergeCell ref="H364:I365"/>
    <mergeCell ref="A1:I1"/>
    <mergeCell ref="A361:G361"/>
    <mergeCell ref="A362:I363"/>
    <mergeCell ref="A346:I346"/>
    <mergeCell ref="A336:I336"/>
    <mergeCell ref="A337:I337"/>
    <mergeCell ref="A345:G345"/>
    <mergeCell ref="A347:I347"/>
    <mergeCell ref="A2:I2"/>
    <mergeCell ref="A3:I3"/>
    <mergeCell ref="A316:G316"/>
    <mergeCell ref="A335:G335"/>
    <mergeCell ref="A319:I319"/>
    <mergeCell ref="A51:G51"/>
    <mergeCell ref="A160:G160"/>
    <mergeCell ref="A161:I161"/>
  </mergeCells>
  <pageMargins left="0.25" right="0.25" top="0.75" bottom="0.75" header="0.3" footer="0.3"/>
  <pageSetup paperSize="9" scale="54" fitToHeight="0" orientation="portrait" copies="2" r:id="rId1"/>
  <rowBreaks count="4" manualBreakCount="4">
    <brk id="64" max="8" man="1"/>
    <brk id="135" max="8" man="1"/>
    <brk id="232" max="8" man="1"/>
    <brk id="31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B17" sqref="B17"/>
    </sheetView>
  </sheetViews>
  <sheetFormatPr defaultRowHeight="15"/>
  <cols>
    <col min="1" max="1" width="6.85546875" customWidth="1"/>
    <col min="2" max="2" width="58.85546875" customWidth="1"/>
  </cols>
  <sheetData>
    <row r="1" spans="1:4" ht="28.5" customHeight="1" thickBot="1">
      <c r="A1" s="197" t="s">
        <v>13</v>
      </c>
      <c r="B1" s="197"/>
      <c r="C1" s="197"/>
      <c r="D1" s="197"/>
    </row>
    <row r="2" spans="1:4">
      <c r="A2" s="10" t="s">
        <v>3</v>
      </c>
      <c r="B2" s="11" t="s">
        <v>0</v>
      </c>
      <c r="C2" s="12" t="s">
        <v>1</v>
      </c>
      <c r="D2" s="11" t="s">
        <v>4</v>
      </c>
    </row>
    <row r="3" spans="1:4" ht="30" customHeight="1">
      <c r="A3" s="198">
        <v>1</v>
      </c>
      <c r="B3" s="15" t="s">
        <v>7</v>
      </c>
      <c r="C3" s="16" t="s">
        <v>5</v>
      </c>
      <c r="D3" s="3"/>
    </row>
    <row r="4" spans="1:4" ht="18.75" customHeight="1">
      <c r="A4" s="199"/>
      <c r="B4" s="4" t="s">
        <v>8</v>
      </c>
      <c r="C4" s="16" t="s">
        <v>2</v>
      </c>
      <c r="D4" s="14">
        <v>2</v>
      </c>
    </row>
    <row r="5" spans="1:4" ht="30" customHeight="1">
      <c r="A5" s="199"/>
      <c r="B5" s="4" t="s">
        <v>12</v>
      </c>
      <c r="C5" s="16" t="s">
        <v>5</v>
      </c>
      <c r="D5" s="14">
        <v>2</v>
      </c>
    </row>
    <row r="6" spans="1:4" ht="30" customHeight="1">
      <c r="A6" s="199"/>
      <c r="B6" s="4" t="s">
        <v>9</v>
      </c>
      <c r="C6" s="16" t="s">
        <v>5</v>
      </c>
      <c r="D6" s="14">
        <v>2</v>
      </c>
    </row>
    <row r="7" spans="1:4" ht="20.25" customHeight="1">
      <c r="A7" s="199"/>
      <c r="B7" s="4" t="s">
        <v>10</v>
      </c>
      <c r="C7" s="16" t="s">
        <v>2</v>
      </c>
      <c r="D7" s="14">
        <v>2</v>
      </c>
    </row>
    <row r="8" spans="1:4" ht="22.5" customHeight="1">
      <c r="A8" s="13">
        <v>2</v>
      </c>
      <c r="B8" s="4" t="s">
        <v>6</v>
      </c>
      <c r="C8" s="13" t="s">
        <v>2</v>
      </c>
      <c r="D8" s="14">
        <v>2</v>
      </c>
    </row>
    <row r="9" spans="1:4" ht="22.5" customHeight="1">
      <c r="A9" s="13">
        <v>3</v>
      </c>
      <c r="B9" s="4" t="s">
        <v>11</v>
      </c>
      <c r="C9" s="13" t="s">
        <v>2</v>
      </c>
      <c r="D9" s="14">
        <v>2</v>
      </c>
    </row>
  </sheetData>
  <mergeCells count="2">
    <mergeCell ref="A1:D1"/>
    <mergeCell ref="A3: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renatap</dc:creator>
  <cp:lastModifiedBy>kamils</cp:lastModifiedBy>
  <cp:lastPrinted>2020-01-29T07:02:58Z</cp:lastPrinted>
  <dcterms:created xsi:type="dcterms:W3CDTF">2019-03-26T13:22:12Z</dcterms:created>
  <dcterms:modified xsi:type="dcterms:W3CDTF">2020-01-29T07:03:00Z</dcterms:modified>
</cp:coreProperties>
</file>