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aniab\Desktop\Odzież\pdf\"/>
    </mc:Choice>
  </mc:AlternateContent>
  <xr:revisionPtr revIDLastSave="0" documentId="13_ncr:1_{534DE688-5DCB-441C-A568-C9A57A4C2BA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H2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<sst xmlns="http://schemas.openxmlformats.org/spreadsheetml/2006/main" count="182" uniqueCount="113">
  <si>
    <t>Załącznik nr 2</t>
  </si>
  <si>
    <t>L.p.</t>
  </si>
  <si>
    <t>Zamawiany towar</t>
  </si>
  <si>
    <t>Jedn.</t>
  </si>
  <si>
    <t>Ilość</t>
  </si>
  <si>
    <t>Wartość
jednostkowa netto                 [PLN]</t>
  </si>
  <si>
    <t>Cena 
 (wartość netto + podatek VAT)                                        [PLN]</t>
  </si>
  <si>
    <t>Bluza robocza</t>
  </si>
  <si>
    <t>szt</t>
  </si>
  <si>
    <t xml:space="preserve">Spodnie robocze – ogrodniczki </t>
  </si>
  <si>
    <t>Ubranie niepalne (dla spawaczy) - spodnie + bluza</t>
  </si>
  <si>
    <t>Ubranie  niepalne ocieplane (dla spawaczy) - spodnie + bluza</t>
  </si>
  <si>
    <t>Spodnie dresowe</t>
  </si>
  <si>
    <t>Spodnie p/deszczowe</t>
  </si>
  <si>
    <t>Kurtka p/deszczowa</t>
  </si>
  <si>
    <t>Koszula flanelowa</t>
  </si>
  <si>
    <t>Koszulka polo krótki rękaw</t>
  </si>
  <si>
    <t>Koszulka bawełniana typ T-shirt</t>
  </si>
  <si>
    <t>Kombinezon ochronny do pracy na wysokości</t>
  </si>
  <si>
    <t>Fartuch laboratoryjny</t>
  </si>
  <si>
    <t>Fartuch kwasoługoochronny</t>
  </si>
  <si>
    <t>Fartuch roboczy dla sprzątających</t>
  </si>
  <si>
    <t>Fartuch roboczy</t>
  </si>
  <si>
    <t>Kombinezon ochronny</t>
  </si>
  <si>
    <t>Gogle ochronne UVEX Ultravision 9301.813</t>
  </si>
  <si>
    <t>Czapka letnia</t>
  </si>
  <si>
    <t>Czapka ocieplana</t>
  </si>
  <si>
    <t>Czapka zimowa</t>
  </si>
  <si>
    <t>Kominiarka</t>
  </si>
  <si>
    <t xml:space="preserve">Skarpety </t>
  </si>
  <si>
    <t>para</t>
  </si>
  <si>
    <t xml:space="preserve"> Kurtka ocieplana</t>
  </si>
  <si>
    <t> Kurtka zimowa</t>
  </si>
  <si>
    <t xml:space="preserve"> Kurtka 3w1 męska  </t>
  </si>
  <si>
    <t>Kurtka 3w1 damska</t>
  </si>
  <si>
    <t xml:space="preserve"> Kamizelka ocieplana </t>
  </si>
  <si>
    <t>Kamizelka ostrzegawcza</t>
  </si>
  <si>
    <t>Hełm ochronny z paskiem podbródkowym</t>
  </si>
  <si>
    <t xml:space="preserve">Nauszniki przeciwhałasowe </t>
  </si>
  <si>
    <t>Bielizna termoaktywna – bluzka z długim rękawem, spodnie długie</t>
  </si>
  <si>
    <t xml:space="preserve">Rękawice </t>
  </si>
  <si>
    <t xml:space="preserve">Rękawice monterskie ocieplane </t>
  </si>
  <si>
    <t xml:space="preserve">Rękawice monterskie z nylonu </t>
  </si>
  <si>
    <t>Rękawice spawalnicze grube</t>
  </si>
  <si>
    <t>Rękawice robocze</t>
  </si>
  <si>
    <t xml:space="preserve"> Antywibracyjne rękawice ochronne</t>
  </si>
  <si>
    <t xml:space="preserve"> Rękawice chemoodporne</t>
  </si>
  <si>
    <t xml:space="preserve"> Rękawice zimowe</t>
  </si>
  <si>
    <t xml:space="preserve"> Rękawice robocze ocieplane</t>
  </si>
  <si>
    <t xml:space="preserve"> Półmaska ochronna</t>
  </si>
  <si>
    <t>Półmaska filtrująca FFP1</t>
  </si>
  <si>
    <t>Półmaska filtrująca FFP2</t>
  </si>
  <si>
    <t>Półmaska filtrująca FFP3</t>
  </si>
  <si>
    <t>Trzewiki ochronne zimowe</t>
  </si>
  <si>
    <t>Trzewiki ochronne dla spawacza</t>
  </si>
  <si>
    <t>Półbuty ochronne typ B</t>
  </si>
  <si>
    <t xml:space="preserve"> Trzewiki ochronne typ B</t>
  </si>
  <si>
    <t>Półbuty ochronne typ C męski</t>
  </si>
  <si>
    <t>Półbuty ochronne typ C damski</t>
  </si>
  <si>
    <t>Trzewiki ochronne typ B męski</t>
  </si>
  <si>
    <t>Trzewiki ochronne typ C damski</t>
  </si>
  <si>
    <t>Obuwie laboratoryjne i dla sprzątających</t>
  </si>
  <si>
    <t xml:space="preserve">Obuwie gumowe </t>
  </si>
  <si>
    <t>Ocieplacze do butów gumowych</t>
  </si>
  <si>
    <t>Obuwie gumowe kwasoodporne</t>
  </si>
  <si>
    <t>Obuwie gumowe dla sprzątających</t>
  </si>
  <si>
    <t xml:space="preserve">Ochrona kolan nakolanniki </t>
  </si>
  <si>
    <t>Uwagi</t>
  </si>
  <si>
    <t>Okulary ochronne UVEX x trend 9192.370</t>
  </si>
  <si>
    <t>Okulary ochronne UVEX x trend 9199.277</t>
  </si>
  <si>
    <t>Ogółem PLN</t>
  </si>
  <si>
    <t>Ubranie kwasoodporne -  spodnie + bluza</t>
  </si>
  <si>
    <r>
      <t xml:space="preserve">Zaoferowany towar 
(nazwa asortymentu, producent, model, nr karty katalogowej - </t>
    </r>
    <r>
      <rPr>
        <b/>
        <u/>
        <sz val="12"/>
        <rFont val="Times New Roman"/>
        <family val="1"/>
        <charset val="238"/>
      </rPr>
      <t>jeśli dotyczy</t>
    </r>
  </si>
  <si>
    <t xml:space="preserve">Hełm ochronny do pracy na wysokości </t>
  </si>
  <si>
    <t>Rękawice spawalnicze cienkie</t>
  </si>
  <si>
    <t>Wartość netto (kolumna 5x6)                                    [PLN]</t>
  </si>
  <si>
    <t>…………...………………………………</t>
  </si>
  <si>
    <t>...................................................................</t>
  </si>
  <si>
    <t>znak sprawy: KZP-1/253/TM/1/19</t>
  </si>
  <si>
    <t xml:space="preserve">                   Nazwa i adres Wykonawcy</t>
  </si>
  <si>
    <t>NIP: ...................................................</t>
  </si>
  <si>
    <t>REGON: ............................................</t>
  </si>
  <si>
    <t>NR KRS*: .................................................</t>
  </si>
  <si>
    <t>CEDiG*: ....................................................</t>
  </si>
  <si>
    <t>* - wypełnić jeśli dotyczy</t>
  </si>
  <si>
    <t xml:space="preserve">
"Oferta" 
</t>
  </si>
  <si>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</si>
  <si>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</si>
  <si>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   .................................................................................   </t>
  </si>
  <si>
    <t xml:space="preserve">                   ……….……………………………………</t>
  </si>
  <si>
    <t xml:space="preserve">                   Nazwa i adres Zamawiającego</t>
  </si>
  <si>
    <t>1. Przedmiot zamówienia określony poniżej w tabeli, dostarczymy za cenę:</t>
  </si>
  <si>
    <t xml:space="preserve">Wartość netto
PLN </t>
  </si>
  <si>
    <t xml:space="preserve">Wartość brutto
PLN   </t>
  </si>
  <si>
    <t xml:space="preserve">Osoba(y) uprawniona(e) do kontaktu:
Imię i nazwisko: …………………………..………..
Tel.…………….………..
E-mail: …...……………….
</t>
  </si>
  <si>
    <t>W tym obowiazujący ……..% podatek VAT na kwotę………….…...……………..…………. zł</t>
  </si>
  <si>
    <t>Uwaga: Wszystkie wartości  muszą być podane do dwóch miejsc po przecinku.</t>
  </si>
  <si>
    <t>Wykonawca winien wypełnić kolumny nr 3, 6, 7 i 8.</t>
  </si>
  <si>
    <t>4.   Oświadczam(y), że uważam(y) się związani ofertą przez okres 60 dni. Bieg terminu rozpoczyna się wraz z upływem terminu składania ofert.</t>
  </si>
  <si>
    <t xml:space="preserve">6.   Oświadczam(y), że cena oferty zawiera wszystkie koszty związane z dostawą przedmiotu zamówienia do magazynu Zamawiającego i jest  
      niezmienna, aż do chwili zrealizowania całości dostawy.     </t>
  </si>
  <si>
    <t>Integralną część oferty stanowią:</t>
  </si>
  <si>
    <t>......................................................</t>
  </si>
  <si>
    <t>……………………………………........</t>
  </si>
  <si>
    <t xml:space="preserve"> ......................................., dnia..........................                                                                                ...................................................</t>
  </si>
  <si>
    <r>
      <t>2.   Termin realizacji zamówienia: s</t>
    </r>
    <r>
      <rPr>
        <b/>
        <sz val="12"/>
        <rFont val="Times New Roman"/>
        <family val="1"/>
        <charset val="238"/>
      </rPr>
      <t>ukcesywna dostawa od dnia zawarcia umowy przez kolejne 2 lata lub do wyczerpania kwoty brutto 
      wynikającej z umowy</t>
    </r>
    <r>
      <rPr>
        <sz val="12"/>
        <rFont val="Times New Roman"/>
        <family val="1"/>
        <charset val="238"/>
      </rPr>
      <t xml:space="preserve"> - w oparciu o składane każdorazowo przez Zamawiającego pisemne, drogą elektroniczną lub telefoniczne 
      zapotrzebowanie, obejmujące asortyment (odzież wymagająca szycia) o wartości minimum 3 000,00 zł netto, a pozostałe wyroby o wartości 
      minimum 100,00 zł netto.
      Termin dostawy liczony od daty złożenia zamówienia wynosić będzie: 
      - dla odzieży wymagającej szycia    –   do 14 dni,
      - na pozostałe wyroby                    –   do 48 godzin.</t>
    </r>
  </si>
  <si>
    <t>3.   Oświadczam(y), że akceptuję(emy) warunki płatności określone w Rozdziale XV SIWZ.</t>
  </si>
  <si>
    <t>5.   Oświadczam(y), że oferowane wyroby spełniają wszystkie wymagania określone w SWZ wraz z Załącznikami.</t>
  </si>
  <si>
    <t xml:space="preserve">7.   Oświadczam(y), że akceptuję(emy) bez zastrzeżeń Istotne postanowienia do umowy wg Rozdziału XV SWZ i zobowiązujemy się 
      w przypadku wybrania naszej oferty do zawarcia umowy na określonych wyżej warunkach oraz zawartych w SWZ wraz z Załącznikami.
      w miejscu i terminie wyznaczonym przez Zamawiającego.                       </t>
  </si>
  <si>
    <r>
      <t xml:space="preserve">8.   Oświadczam, że </t>
    </r>
    <r>
      <rPr>
        <b/>
        <sz val="12"/>
        <rFont val="Times New Roman"/>
        <family val="1"/>
        <charset val="238"/>
      </rPr>
      <t xml:space="preserve">jestem/nie jestem </t>
    </r>
    <r>
      <rPr>
        <sz val="12"/>
        <rFont val="Times New Roman"/>
        <family val="1"/>
        <charset val="238"/>
      </rPr>
      <t xml:space="preserve">(* niepotrzebne skreślić) zarejestrowany jako czynny podatnik VAT. </t>
    </r>
  </si>
  <si>
    <t xml:space="preserve">9.   Oświadczam, że wypełniłem/łam obowiązki informacyjne przewidziane w art. 13 lub art. 14 rozporządzenie Parlamentu Europejskiego i Rady 
      (UE) 2016/679 z dnia 27 kwietnia 2016 r. w sprawie ochrony osób fizycznych w związku z przetwarzaniem danych osobowych i w sprawie 
      swobodnego przepływu takich danych oraz uchylenia dyrektywy 95/46/WE (RODO) wobec osób fizycznych, od których dane osobowe 
      bezpośrednio lub pośrednio pozyskałem w celu ubiegania się o udzielenie zamówienia  publicznego w niniejszym postępowaniu.       
</t>
  </si>
  <si>
    <t xml:space="preserve">                 Miejscowość                                                                                                                                                                            Podpis(y) Wykonawcy </t>
  </si>
  <si>
    <t>znak sprawy: KZP-1/253/TLM/1/21</t>
  </si>
  <si>
    <r>
      <t xml:space="preserve">Odpowiadając na ogłoszenie o udzielenie zamówienia pn.: </t>
    </r>
    <r>
      <rPr>
        <b/>
        <sz val="12"/>
        <color indexed="8"/>
        <rFont val="Times New Roman"/>
        <family val="1"/>
        <charset val="238"/>
      </rPr>
      <t xml:space="preserve">„Sukcesywna dostawa odzieży i obuwia roboczego oraz środków ochrony indywidualnej”, </t>
    </r>
    <r>
      <rPr>
        <sz val="12"/>
        <color indexed="8"/>
        <rFont val="Times New Roman"/>
        <family val="1"/>
        <charset val="238"/>
      </rPr>
      <t>znak sprawy: KZP-1/253/TLM/1/21, oferujemy realizację zamówienia zgodnie z warunkami SWZ na następujących zasadach: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</si>
</sst>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0" fontId="2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/>
    <xf numFmtId="165" fontId="5" fillId="0" borderId="1" xfId="2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/>
    <xf numFmtId="164" fontId="8" fillId="0" borderId="0" xfId="2" applyFont="1" applyAlignment="1">
      <alignment vertical="center"/>
    </xf>
    <xf numFmtId="0" fontId="8" fillId="0" borderId="1" xfId="0" applyFont="1" applyBorder="1"/>
    <xf numFmtId="164" fontId="8" fillId="0" borderId="1" xfId="2" applyFont="1" applyBorder="1" applyAlignment="1">
      <alignment vertical="center"/>
    </xf>
    <xf numFmtId="164" fontId="9" fillId="0" borderId="1" xfId="2" applyFont="1" applyBorder="1" applyAlignment="1">
      <alignment vertical="center"/>
    </xf>
    <xf numFmtId="0" fontId="8" fillId="2" borderId="1" xfId="0" applyFont="1" applyFill="1" applyBorder="1" applyAlignment="1">
      <alignment wrapText="1"/>
    </xf>
    <xf numFmtId="164" fontId="9" fillId="2" borderId="1" xfId="2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Fill="1"/>
    <xf numFmtId="164" fontId="8" fillId="2" borderId="1" xfId="2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</cellXfs>
  <cellStyles count="4">
    <cellStyle name="Dziesiętny" xfId="2" builtinId="3"/>
    <cellStyle name="Excel Built-in Normal" xfId="3" xr:uid="{00000000-0005-0000-0000-000001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tabSelected="1" zoomScale="115" zoomScaleNormal="115" workbookViewId="0">
      <selection activeCell="O21" sqref="O21"/>
    </sheetView>
  </sheetViews>
  <sheetFormatPr defaultRowHeight="15" x14ac:dyDescent="0.25"/>
  <cols>
    <col min="1" max="1" width="8.28515625" style="22" customWidth="1"/>
    <col min="2" max="2" width="30.5703125" style="12" customWidth="1"/>
    <col min="3" max="3" width="30.85546875" style="27" customWidth="1"/>
    <col min="4" max="4" width="6.28515625" style="12" customWidth="1"/>
    <col min="5" max="5" width="7.42578125" style="12" hidden="1" customWidth="1"/>
    <col min="6" max="6" width="10.85546875" style="12" hidden="1" customWidth="1"/>
    <col min="7" max="7" width="12.42578125" style="12" hidden="1" customWidth="1"/>
    <col min="8" max="8" width="9.85546875" style="12" hidden="1" customWidth="1"/>
    <col min="9" max="9" width="3.5703125" style="12" hidden="1" customWidth="1"/>
    <col min="10" max="10" width="9.5703125" style="26" customWidth="1"/>
    <col min="11" max="11" width="17.85546875" style="12" customWidth="1"/>
    <col min="12" max="12" width="16.5703125" style="13" customWidth="1"/>
    <col min="13" max="13" width="17" style="13" customWidth="1"/>
    <col min="14" max="16384" width="9.140625" style="12"/>
  </cols>
  <sheetData>
    <row r="1" spans="1:13" s="1" customFormat="1" ht="17.25" customHeight="1" x14ac:dyDescent="0.3">
      <c r="A1" s="68" t="s">
        <v>76</v>
      </c>
      <c r="B1" s="68"/>
      <c r="C1" s="37"/>
      <c r="D1" s="38"/>
      <c r="E1" s="72" t="s">
        <v>0</v>
      </c>
      <c r="F1" s="72"/>
      <c r="G1" s="72"/>
      <c r="L1" s="72" t="s">
        <v>0</v>
      </c>
      <c r="M1" s="72"/>
    </row>
    <row r="2" spans="1:13" s="1" customFormat="1" ht="17.25" customHeight="1" x14ac:dyDescent="0.3">
      <c r="A2" s="68" t="s">
        <v>77</v>
      </c>
      <c r="B2" s="68"/>
      <c r="C2" s="39"/>
      <c r="D2" s="40"/>
      <c r="E2" s="81" t="s">
        <v>78</v>
      </c>
      <c r="F2" s="81"/>
      <c r="G2" s="81"/>
      <c r="L2" s="73" t="s">
        <v>111</v>
      </c>
      <c r="M2" s="73"/>
    </row>
    <row r="3" spans="1:13" s="1" customFormat="1" ht="15" customHeight="1" x14ac:dyDescent="0.25">
      <c r="A3" s="68" t="s">
        <v>77</v>
      </c>
      <c r="B3" s="68"/>
      <c r="C3" s="41"/>
      <c r="D3" s="82"/>
      <c r="E3" s="82"/>
      <c r="F3" s="42"/>
    </row>
    <row r="4" spans="1:13" s="41" customFormat="1" ht="12.75" x14ac:dyDescent="0.2">
      <c r="A4" s="71" t="s">
        <v>79</v>
      </c>
      <c r="B4" s="71"/>
      <c r="D4" s="21"/>
    </row>
    <row r="5" spans="1:13" s="1" customFormat="1" ht="18" customHeight="1" x14ac:dyDescent="0.3">
      <c r="A5" s="68" t="s">
        <v>80</v>
      </c>
      <c r="B5" s="68"/>
      <c r="D5" s="40"/>
      <c r="E5" s="43"/>
      <c r="F5" s="43"/>
    </row>
    <row r="6" spans="1:13" s="1" customFormat="1" ht="18" customHeight="1" x14ac:dyDescent="0.3">
      <c r="A6" s="68" t="s">
        <v>81</v>
      </c>
      <c r="B6" s="68"/>
      <c r="D6" s="40"/>
      <c r="E6" s="43"/>
      <c r="F6" s="43"/>
    </row>
    <row r="7" spans="1:13" s="1" customFormat="1" ht="18" customHeight="1" x14ac:dyDescent="0.3">
      <c r="A7" s="44" t="s">
        <v>82</v>
      </c>
      <c r="B7" s="44"/>
      <c r="C7" s="44"/>
      <c r="D7" s="40"/>
      <c r="E7" s="43"/>
      <c r="F7" s="43"/>
    </row>
    <row r="8" spans="1:13" s="1" customFormat="1" ht="18" customHeight="1" x14ac:dyDescent="0.3">
      <c r="A8" s="44" t="s">
        <v>83</v>
      </c>
      <c r="B8" s="44"/>
      <c r="C8" s="44"/>
      <c r="D8" s="40"/>
      <c r="E8" s="43"/>
      <c r="F8" s="43"/>
    </row>
    <row r="9" spans="1:13" s="48" customFormat="1" ht="24" customHeight="1" x14ac:dyDescent="0.25">
      <c r="A9" s="45" t="s">
        <v>84</v>
      </c>
      <c r="B9" s="45"/>
      <c r="C9" s="45"/>
      <c r="D9" s="46"/>
      <c r="E9" s="47"/>
      <c r="F9" s="47"/>
    </row>
    <row r="10" spans="1:13" s="1" customFormat="1" ht="78.75" customHeight="1" x14ac:dyDescent="0.25">
      <c r="A10" s="83" t="s">
        <v>94</v>
      </c>
      <c r="B10" s="84"/>
      <c r="C10" s="80" t="s">
        <v>85</v>
      </c>
      <c r="D10" s="80"/>
      <c r="E10" s="80"/>
      <c r="F10" s="80"/>
      <c r="G10" s="80"/>
      <c r="H10" s="80"/>
      <c r="I10" s="80"/>
      <c r="J10" s="80"/>
      <c r="K10" s="80"/>
    </row>
    <row r="11" spans="1:13" s="1" customFormat="1" ht="16.5" customHeight="1" x14ac:dyDescent="0.25">
      <c r="D11" s="49"/>
      <c r="E11" s="78" t="s">
        <v>86</v>
      </c>
      <c r="F11" s="78"/>
      <c r="G11" s="78"/>
      <c r="K11" s="78" t="s">
        <v>86</v>
      </c>
      <c r="L11" s="78"/>
      <c r="M11" s="78"/>
    </row>
    <row r="12" spans="1:13" s="1" customFormat="1" ht="15" customHeight="1" x14ac:dyDescent="0.25">
      <c r="B12" s="50"/>
      <c r="D12" s="49"/>
      <c r="E12" s="78" t="s">
        <v>87</v>
      </c>
      <c r="F12" s="78"/>
      <c r="G12" s="78"/>
      <c r="K12" s="78" t="s">
        <v>87</v>
      </c>
      <c r="L12" s="78"/>
      <c r="M12" s="78"/>
    </row>
    <row r="13" spans="1:13" s="1" customFormat="1" ht="10.5" hidden="1" customHeight="1" x14ac:dyDescent="0.25">
      <c r="A13" s="86"/>
      <c r="B13" s="86"/>
      <c r="C13" s="51"/>
      <c r="D13" s="52" t="s">
        <v>88</v>
      </c>
      <c r="E13" s="53"/>
      <c r="F13" s="53"/>
      <c r="K13" s="53"/>
      <c r="L13" s="53"/>
    </row>
    <row r="14" spans="1:13" s="1" customFormat="1" ht="15" customHeight="1" x14ac:dyDescent="0.25">
      <c r="A14" s="51"/>
      <c r="B14" s="54"/>
      <c r="E14" s="73" t="s">
        <v>89</v>
      </c>
      <c r="F14" s="73"/>
      <c r="G14" s="73"/>
      <c r="K14" s="73" t="s">
        <v>89</v>
      </c>
      <c r="L14" s="73"/>
      <c r="M14" s="73"/>
    </row>
    <row r="15" spans="1:13" s="1" customFormat="1" ht="12.75" customHeight="1" x14ac:dyDescent="0.25">
      <c r="A15" s="51"/>
      <c r="B15" s="54"/>
      <c r="D15" s="41"/>
      <c r="E15" s="79" t="s">
        <v>90</v>
      </c>
      <c r="F15" s="79"/>
      <c r="G15" s="79"/>
      <c r="K15" s="79" t="s">
        <v>90</v>
      </c>
      <c r="L15" s="79"/>
      <c r="M15" s="79"/>
    </row>
    <row r="16" spans="1:13" s="1" customFormat="1" ht="11.25" customHeight="1" x14ac:dyDescent="0.25">
      <c r="A16" s="51"/>
      <c r="B16" s="54"/>
      <c r="C16" s="51"/>
      <c r="D16" s="41"/>
      <c r="E16" s="41"/>
      <c r="F16" s="41"/>
    </row>
    <row r="17" spans="1:13" s="1" customFormat="1" ht="39.75" customHeight="1" x14ac:dyDescent="0.25">
      <c r="A17" s="87" t="s">
        <v>112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1" customFormat="1" ht="8.25" customHeight="1" x14ac:dyDescent="0.25">
      <c r="A18" s="55"/>
      <c r="B18" s="54"/>
      <c r="C18" s="54"/>
      <c r="D18" s="55"/>
      <c r="E18" s="54"/>
      <c r="F18" s="54"/>
    </row>
    <row r="19" spans="1:13" s="1" customFormat="1" ht="24.75" customHeight="1" x14ac:dyDescent="0.25">
      <c r="A19" s="82" t="s">
        <v>91</v>
      </c>
      <c r="B19" s="82"/>
      <c r="C19" s="82"/>
      <c r="D19" s="82"/>
      <c r="E19" s="82"/>
      <c r="F19" s="42"/>
      <c r="G19" s="49"/>
    </row>
    <row r="20" spans="1:13" ht="1.5" customHeigh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3" ht="87.75" customHeight="1" x14ac:dyDescent="0.25">
      <c r="A21" s="30" t="s">
        <v>1</v>
      </c>
      <c r="B21" s="31" t="s">
        <v>2</v>
      </c>
      <c r="C21" s="32" t="s">
        <v>72</v>
      </c>
      <c r="D21" s="31" t="s">
        <v>3</v>
      </c>
      <c r="E21" s="31" t="s">
        <v>4</v>
      </c>
      <c r="F21" s="32" t="s">
        <v>5</v>
      </c>
      <c r="G21" s="32" t="s">
        <v>75</v>
      </c>
      <c r="H21" s="32" t="s">
        <v>6</v>
      </c>
      <c r="I21" s="33" t="s">
        <v>67</v>
      </c>
      <c r="J21" s="34" t="s">
        <v>4</v>
      </c>
      <c r="K21" s="32" t="s">
        <v>5</v>
      </c>
      <c r="L21" s="35" t="s">
        <v>92</v>
      </c>
      <c r="M21" s="35" t="s">
        <v>93</v>
      </c>
    </row>
    <row r="22" spans="1:13" s="36" customFormat="1" ht="12.75" customHeight="1" x14ac:dyDescent="0.2">
      <c r="A22" s="57">
        <v>1</v>
      </c>
      <c r="B22" s="58">
        <v>2</v>
      </c>
      <c r="C22" s="58">
        <v>3</v>
      </c>
      <c r="D22" s="58">
        <v>4</v>
      </c>
      <c r="E22" s="58">
        <v>5</v>
      </c>
      <c r="F22" s="59">
        <v>6</v>
      </c>
      <c r="G22" s="59">
        <v>7</v>
      </c>
      <c r="H22" s="59">
        <v>8</v>
      </c>
      <c r="I22" s="60"/>
      <c r="J22" s="61">
        <v>5</v>
      </c>
      <c r="K22" s="59">
        <v>6</v>
      </c>
      <c r="L22" s="58">
        <v>6</v>
      </c>
      <c r="M22" s="58">
        <v>7</v>
      </c>
    </row>
    <row r="23" spans="1:13" ht="27.75" customHeight="1" x14ac:dyDescent="0.25">
      <c r="A23" s="10">
        <v>1</v>
      </c>
      <c r="B23" s="2" t="s">
        <v>7</v>
      </c>
      <c r="C23" s="28"/>
      <c r="D23" s="3" t="s">
        <v>8</v>
      </c>
      <c r="E23" s="4">
        <v>1</v>
      </c>
      <c r="F23" s="9">
        <v>74</v>
      </c>
      <c r="G23" s="9">
        <f t="shared" ref="G23:G54" si="0">F23*E23</f>
        <v>74</v>
      </c>
      <c r="H23" s="9">
        <f>G23*1.23</f>
        <v>91.02</v>
      </c>
      <c r="I23" s="14"/>
      <c r="J23" s="24">
        <v>475</v>
      </c>
      <c r="K23" s="9"/>
      <c r="L23" s="15"/>
      <c r="M23" s="16"/>
    </row>
    <row r="24" spans="1:13" ht="27.75" customHeight="1" x14ac:dyDescent="0.25">
      <c r="A24" s="10">
        <f>SUM(A23+1)</f>
        <v>2</v>
      </c>
      <c r="B24" s="2" t="s">
        <v>9</v>
      </c>
      <c r="C24" s="28"/>
      <c r="D24" s="3" t="s">
        <v>8</v>
      </c>
      <c r="E24" s="4">
        <v>1</v>
      </c>
      <c r="F24" s="9">
        <v>69</v>
      </c>
      <c r="G24" s="9">
        <f t="shared" si="0"/>
        <v>69</v>
      </c>
      <c r="H24" s="9">
        <f t="shared" ref="H24:H85" si="1">G24*1.23</f>
        <v>84.87</v>
      </c>
      <c r="I24" s="14"/>
      <c r="J24" s="24">
        <v>475</v>
      </c>
      <c r="K24" s="9"/>
      <c r="L24" s="15"/>
      <c r="M24" s="16"/>
    </row>
    <row r="25" spans="1:13" ht="29.25" customHeight="1" x14ac:dyDescent="0.25">
      <c r="A25" s="10">
        <f t="shared" ref="A25:A85" si="2">SUM(A24+1)</f>
        <v>3</v>
      </c>
      <c r="B25" s="2" t="s">
        <v>10</v>
      </c>
      <c r="C25" s="28"/>
      <c r="D25" s="3" t="s">
        <v>8</v>
      </c>
      <c r="E25" s="4">
        <v>1</v>
      </c>
      <c r="F25" s="9">
        <v>244</v>
      </c>
      <c r="G25" s="9">
        <f t="shared" si="0"/>
        <v>244</v>
      </c>
      <c r="H25" s="9">
        <f t="shared" si="1"/>
        <v>300.12</v>
      </c>
      <c r="I25" s="14"/>
      <c r="J25" s="24">
        <v>78</v>
      </c>
      <c r="K25" s="9"/>
      <c r="L25" s="15"/>
      <c r="M25" s="16"/>
    </row>
    <row r="26" spans="1:13" ht="28.5" customHeight="1" x14ac:dyDescent="0.25">
      <c r="A26" s="10">
        <f t="shared" si="2"/>
        <v>4</v>
      </c>
      <c r="B26" s="2" t="s">
        <v>11</v>
      </c>
      <c r="C26" s="28"/>
      <c r="D26" s="3" t="s">
        <v>8</v>
      </c>
      <c r="E26" s="4">
        <v>1</v>
      </c>
      <c r="F26" s="9">
        <v>340</v>
      </c>
      <c r="G26" s="9">
        <f t="shared" si="0"/>
        <v>340</v>
      </c>
      <c r="H26" s="9">
        <f t="shared" si="1"/>
        <v>418.2</v>
      </c>
      <c r="I26" s="14"/>
      <c r="J26" s="24">
        <v>38</v>
      </c>
      <c r="K26" s="9"/>
      <c r="L26" s="15"/>
      <c r="M26" s="16"/>
    </row>
    <row r="27" spans="1:13" ht="27.75" customHeight="1" x14ac:dyDescent="0.25">
      <c r="A27" s="10">
        <f t="shared" si="2"/>
        <v>5</v>
      </c>
      <c r="B27" s="2" t="s">
        <v>12</v>
      </c>
      <c r="C27" s="28"/>
      <c r="D27" s="3" t="s">
        <v>8</v>
      </c>
      <c r="E27" s="4">
        <v>1</v>
      </c>
      <c r="F27" s="9">
        <v>49</v>
      </c>
      <c r="G27" s="9">
        <f t="shared" si="0"/>
        <v>49</v>
      </c>
      <c r="H27" s="9">
        <f t="shared" si="1"/>
        <v>60.269999999999996</v>
      </c>
      <c r="I27" s="14"/>
      <c r="J27" s="24">
        <v>14</v>
      </c>
      <c r="K27" s="9"/>
      <c r="L27" s="15"/>
      <c r="M27" s="16"/>
    </row>
    <row r="28" spans="1:13" ht="27" customHeight="1" x14ac:dyDescent="0.25">
      <c r="A28" s="10">
        <f t="shared" si="2"/>
        <v>6</v>
      </c>
      <c r="B28" s="2" t="s">
        <v>13</v>
      </c>
      <c r="C28" s="28"/>
      <c r="D28" s="3" t="s">
        <v>8</v>
      </c>
      <c r="E28" s="4">
        <v>1</v>
      </c>
      <c r="F28" s="9">
        <v>26</v>
      </c>
      <c r="G28" s="9">
        <f t="shared" si="0"/>
        <v>26</v>
      </c>
      <c r="H28" s="9">
        <f t="shared" si="1"/>
        <v>31.98</v>
      </c>
      <c r="I28" s="14"/>
      <c r="J28" s="24">
        <v>33</v>
      </c>
      <c r="K28" s="9"/>
      <c r="L28" s="15"/>
      <c r="M28" s="16"/>
    </row>
    <row r="29" spans="1:13" ht="26.25" customHeight="1" x14ac:dyDescent="0.25">
      <c r="A29" s="10">
        <f t="shared" si="2"/>
        <v>7</v>
      </c>
      <c r="B29" s="2" t="s">
        <v>14</v>
      </c>
      <c r="C29" s="28"/>
      <c r="D29" s="3" t="s">
        <v>8</v>
      </c>
      <c r="E29" s="4">
        <v>1</v>
      </c>
      <c r="F29" s="9">
        <v>34</v>
      </c>
      <c r="G29" s="9">
        <f t="shared" si="0"/>
        <v>34</v>
      </c>
      <c r="H29" s="9">
        <f t="shared" si="1"/>
        <v>41.82</v>
      </c>
      <c r="I29" s="14"/>
      <c r="J29" s="24">
        <v>29</v>
      </c>
      <c r="K29" s="9"/>
      <c r="L29" s="15"/>
      <c r="M29" s="16"/>
    </row>
    <row r="30" spans="1:13" ht="27" customHeight="1" x14ac:dyDescent="0.25">
      <c r="A30" s="10">
        <f t="shared" si="2"/>
        <v>8</v>
      </c>
      <c r="B30" s="2" t="s">
        <v>15</v>
      </c>
      <c r="C30" s="28"/>
      <c r="D30" s="3" t="s">
        <v>8</v>
      </c>
      <c r="E30" s="4">
        <v>1</v>
      </c>
      <c r="F30" s="9">
        <v>27</v>
      </c>
      <c r="G30" s="9">
        <f t="shared" si="0"/>
        <v>27</v>
      </c>
      <c r="H30" s="9">
        <f t="shared" si="1"/>
        <v>33.21</v>
      </c>
      <c r="I30" s="14"/>
      <c r="J30" s="24">
        <v>341</v>
      </c>
      <c r="K30" s="9"/>
      <c r="L30" s="15"/>
      <c r="M30" s="16"/>
    </row>
    <row r="31" spans="1:13" ht="27" customHeight="1" x14ac:dyDescent="0.25">
      <c r="A31" s="10">
        <f t="shared" si="2"/>
        <v>9</v>
      </c>
      <c r="B31" s="2" t="s">
        <v>16</v>
      </c>
      <c r="C31" s="28"/>
      <c r="D31" s="3" t="s">
        <v>8</v>
      </c>
      <c r="E31" s="4">
        <v>1</v>
      </c>
      <c r="F31" s="9">
        <v>41</v>
      </c>
      <c r="G31" s="9">
        <f t="shared" si="0"/>
        <v>41</v>
      </c>
      <c r="H31" s="9">
        <f t="shared" si="1"/>
        <v>50.43</v>
      </c>
      <c r="I31" s="14"/>
      <c r="J31" s="24">
        <v>479</v>
      </c>
      <c r="K31" s="9"/>
      <c r="L31" s="15"/>
      <c r="M31" s="16"/>
    </row>
    <row r="32" spans="1:13" ht="27.75" customHeight="1" x14ac:dyDescent="0.25">
      <c r="A32" s="10">
        <f t="shared" si="2"/>
        <v>10</v>
      </c>
      <c r="B32" s="2" t="s">
        <v>17</v>
      </c>
      <c r="C32" s="28"/>
      <c r="D32" s="3" t="s">
        <v>8</v>
      </c>
      <c r="E32" s="4">
        <v>1</v>
      </c>
      <c r="F32" s="9">
        <v>29</v>
      </c>
      <c r="G32" s="9">
        <f t="shared" si="0"/>
        <v>29</v>
      </c>
      <c r="H32" s="9">
        <f t="shared" si="1"/>
        <v>35.67</v>
      </c>
      <c r="I32" s="14"/>
      <c r="J32" s="24">
        <v>18</v>
      </c>
      <c r="K32" s="9"/>
      <c r="L32" s="15"/>
      <c r="M32" s="16"/>
    </row>
    <row r="33" spans="1:13" ht="27" customHeight="1" x14ac:dyDescent="0.25">
      <c r="A33" s="10">
        <f t="shared" si="2"/>
        <v>11</v>
      </c>
      <c r="B33" s="2" t="s">
        <v>18</v>
      </c>
      <c r="C33" s="28"/>
      <c r="D33" s="3" t="s">
        <v>8</v>
      </c>
      <c r="E33" s="4">
        <v>1</v>
      </c>
      <c r="F33" s="9">
        <v>107</v>
      </c>
      <c r="G33" s="9">
        <f t="shared" si="0"/>
        <v>107</v>
      </c>
      <c r="H33" s="9">
        <f t="shared" si="1"/>
        <v>131.60999999999999</v>
      </c>
      <c r="I33" s="14"/>
      <c r="J33" s="24">
        <v>2</v>
      </c>
      <c r="K33" s="9"/>
      <c r="L33" s="15"/>
      <c r="M33" s="16"/>
    </row>
    <row r="34" spans="1:13" ht="27" customHeight="1" x14ac:dyDescent="0.25">
      <c r="A34" s="10">
        <f t="shared" si="2"/>
        <v>12</v>
      </c>
      <c r="B34" s="2" t="s">
        <v>19</v>
      </c>
      <c r="C34" s="28"/>
      <c r="D34" s="3" t="s">
        <v>8</v>
      </c>
      <c r="E34" s="4">
        <v>1</v>
      </c>
      <c r="F34" s="9">
        <v>48</v>
      </c>
      <c r="G34" s="9">
        <f t="shared" si="0"/>
        <v>48</v>
      </c>
      <c r="H34" s="9">
        <f t="shared" si="1"/>
        <v>59.04</v>
      </c>
      <c r="I34" s="14"/>
      <c r="J34" s="24">
        <v>2</v>
      </c>
      <c r="K34" s="9"/>
      <c r="L34" s="15"/>
      <c r="M34" s="16"/>
    </row>
    <row r="35" spans="1:13" ht="27.75" customHeight="1" x14ac:dyDescent="0.25">
      <c r="A35" s="10">
        <f t="shared" si="2"/>
        <v>13</v>
      </c>
      <c r="B35" s="2" t="s">
        <v>71</v>
      </c>
      <c r="C35" s="28"/>
      <c r="D35" s="3" t="s">
        <v>8</v>
      </c>
      <c r="E35" s="4">
        <v>1</v>
      </c>
      <c r="F35" s="9">
        <v>199</v>
      </c>
      <c r="G35" s="9">
        <f t="shared" si="0"/>
        <v>199</v>
      </c>
      <c r="H35" s="9">
        <f t="shared" si="1"/>
        <v>244.77</v>
      </c>
      <c r="I35" s="14"/>
      <c r="J35" s="24">
        <v>2</v>
      </c>
      <c r="K35" s="9"/>
      <c r="L35" s="15"/>
      <c r="M35" s="16"/>
    </row>
    <row r="36" spans="1:13" x14ac:dyDescent="0.25">
      <c r="A36" s="10">
        <f>SUM(A35+1)</f>
        <v>14</v>
      </c>
      <c r="B36" s="2" t="s">
        <v>20</v>
      </c>
      <c r="C36" s="28"/>
      <c r="D36" s="3" t="s">
        <v>8</v>
      </c>
      <c r="E36" s="4">
        <v>1</v>
      </c>
      <c r="F36" s="9">
        <v>57</v>
      </c>
      <c r="G36" s="9">
        <f t="shared" si="0"/>
        <v>57</v>
      </c>
      <c r="H36" s="9">
        <f t="shared" si="1"/>
        <v>70.11</v>
      </c>
      <c r="I36" s="14"/>
      <c r="J36" s="24">
        <v>2</v>
      </c>
      <c r="K36" s="9"/>
      <c r="L36" s="15"/>
      <c r="M36" s="16"/>
    </row>
    <row r="37" spans="1:13" ht="27" customHeight="1" x14ac:dyDescent="0.25">
      <c r="A37" s="10">
        <f t="shared" si="2"/>
        <v>15</v>
      </c>
      <c r="B37" s="2" t="s">
        <v>21</v>
      </c>
      <c r="C37" s="28"/>
      <c r="D37" s="3" t="s">
        <v>8</v>
      </c>
      <c r="E37" s="4">
        <v>1</v>
      </c>
      <c r="F37" s="9">
        <v>54</v>
      </c>
      <c r="G37" s="9">
        <f t="shared" si="0"/>
        <v>54</v>
      </c>
      <c r="H37" s="9">
        <f t="shared" si="1"/>
        <v>66.42</v>
      </c>
      <c r="I37" s="14"/>
      <c r="J37" s="24">
        <v>2</v>
      </c>
      <c r="K37" s="9"/>
      <c r="L37" s="15"/>
      <c r="M37" s="16"/>
    </row>
    <row r="38" spans="1:13" ht="26.25" customHeight="1" x14ac:dyDescent="0.25">
      <c r="A38" s="10">
        <f t="shared" si="2"/>
        <v>16</v>
      </c>
      <c r="B38" s="2" t="s">
        <v>22</v>
      </c>
      <c r="C38" s="28"/>
      <c r="D38" s="3" t="s">
        <v>8</v>
      </c>
      <c r="E38" s="4">
        <v>1</v>
      </c>
      <c r="F38" s="9">
        <v>34</v>
      </c>
      <c r="G38" s="9">
        <f t="shared" si="0"/>
        <v>34</v>
      </c>
      <c r="H38" s="9">
        <f t="shared" si="1"/>
        <v>41.82</v>
      </c>
      <c r="I38" s="14"/>
      <c r="J38" s="24">
        <v>5</v>
      </c>
      <c r="K38" s="9"/>
      <c r="L38" s="15"/>
      <c r="M38" s="16"/>
    </row>
    <row r="39" spans="1:13" ht="27" customHeight="1" x14ac:dyDescent="0.25">
      <c r="A39" s="10">
        <f t="shared" si="2"/>
        <v>17</v>
      </c>
      <c r="B39" s="2" t="s">
        <v>23</v>
      </c>
      <c r="C39" s="29"/>
      <c r="D39" s="3" t="s">
        <v>8</v>
      </c>
      <c r="E39" s="4">
        <v>1</v>
      </c>
      <c r="F39" s="9">
        <v>19</v>
      </c>
      <c r="G39" s="9">
        <f t="shared" si="0"/>
        <v>19</v>
      </c>
      <c r="H39" s="9">
        <f t="shared" si="1"/>
        <v>23.37</v>
      </c>
      <c r="I39" s="17"/>
      <c r="J39" s="24">
        <v>150</v>
      </c>
      <c r="K39" s="9"/>
      <c r="L39" s="15"/>
      <c r="M39" s="16"/>
    </row>
    <row r="40" spans="1:13" ht="27.75" customHeight="1" x14ac:dyDescent="0.25">
      <c r="A40" s="10">
        <f t="shared" si="2"/>
        <v>18</v>
      </c>
      <c r="B40" s="2" t="s">
        <v>68</v>
      </c>
      <c r="C40" s="29"/>
      <c r="D40" s="4" t="s">
        <v>8</v>
      </c>
      <c r="E40" s="4">
        <v>1</v>
      </c>
      <c r="F40" s="9">
        <v>12.5</v>
      </c>
      <c r="G40" s="9">
        <f t="shared" si="0"/>
        <v>12.5</v>
      </c>
      <c r="H40" s="9">
        <f t="shared" si="1"/>
        <v>15.375</v>
      </c>
      <c r="I40" s="17"/>
      <c r="J40" s="24">
        <v>180</v>
      </c>
      <c r="K40" s="9"/>
      <c r="L40" s="15"/>
      <c r="M40" s="16"/>
    </row>
    <row r="41" spans="1:13" ht="27" customHeight="1" x14ac:dyDescent="0.25">
      <c r="A41" s="10">
        <f t="shared" si="2"/>
        <v>19</v>
      </c>
      <c r="B41" s="2" t="s">
        <v>24</v>
      </c>
      <c r="C41" s="28"/>
      <c r="D41" s="4" t="s">
        <v>8</v>
      </c>
      <c r="E41" s="4">
        <v>1</v>
      </c>
      <c r="F41" s="9">
        <v>41</v>
      </c>
      <c r="G41" s="9">
        <f t="shared" si="0"/>
        <v>41</v>
      </c>
      <c r="H41" s="9">
        <f t="shared" si="1"/>
        <v>50.43</v>
      </c>
      <c r="I41" s="14"/>
      <c r="J41" s="24">
        <v>30</v>
      </c>
      <c r="K41" s="9"/>
      <c r="L41" s="15"/>
      <c r="M41" s="16"/>
    </row>
    <row r="42" spans="1:13" ht="27" customHeight="1" x14ac:dyDescent="0.25">
      <c r="A42" s="10">
        <f t="shared" si="2"/>
        <v>20</v>
      </c>
      <c r="B42" s="2" t="s">
        <v>69</v>
      </c>
      <c r="C42" s="29"/>
      <c r="D42" s="4" t="s">
        <v>8</v>
      </c>
      <c r="E42" s="4">
        <v>1</v>
      </c>
      <c r="F42" s="9">
        <v>19</v>
      </c>
      <c r="G42" s="9">
        <f t="shared" si="0"/>
        <v>19</v>
      </c>
      <c r="H42" s="9">
        <f t="shared" si="1"/>
        <v>23.37</v>
      </c>
      <c r="I42" s="17"/>
      <c r="J42" s="24">
        <v>90</v>
      </c>
      <c r="K42" s="9"/>
      <c r="L42" s="15"/>
      <c r="M42" s="16"/>
    </row>
    <row r="43" spans="1:13" ht="27" customHeight="1" x14ac:dyDescent="0.25">
      <c r="A43" s="10">
        <f t="shared" si="2"/>
        <v>21</v>
      </c>
      <c r="B43" s="2" t="s">
        <v>25</v>
      </c>
      <c r="C43" s="28"/>
      <c r="D43" s="3" t="s">
        <v>8</v>
      </c>
      <c r="E43" s="4">
        <v>1</v>
      </c>
      <c r="F43" s="9">
        <v>13</v>
      </c>
      <c r="G43" s="9">
        <f t="shared" si="0"/>
        <v>13</v>
      </c>
      <c r="H43" s="9">
        <f t="shared" si="1"/>
        <v>15.99</v>
      </c>
      <c r="I43" s="14"/>
      <c r="J43" s="24">
        <v>310</v>
      </c>
      <c r="K43" s="9"/>
      <c r="L43" s="15"/>
      <c r="M43" s="16"/>
    </row>
    <row r="44" spans="1:13" ht="27" customHeight="1" x14ac:dyDescent="0.25">
      <c r="A44" s="10">
        <f t="shared" si="2"/>
        <v>22</v>
      </c>
      <c r="B44" s="2" t="s">
        <v>26</v>
      </c>
      <c r="C44" s="28"/>
      <c r="D44" s="3" t="s">
        <v>8</v>
      </c>
      <c r="E44" s="4">
        <v>1</v>
      </c>
      <c r="F44" s="9">
        <v>6.8</v>
      </c>
      <c r="G44" s="9">
        <f t="shared" si="0"/>
        <v>6.8</v>
      </c>
      <c r="H44" s="9">
        <f t="shared" si="1"/>
        <v>8.363999999999999</v>
      </c>
      <c r="I44" s="14"/>
      <c r="J44" s="24">
        <v>97</v>
      </c>
      <c r="K44" s="9"/>
      <c r="L44" s="15"/>
      <c r="M44" s="16"/>
    </row>
    <row r="45" spans="1:13" ht="27" customHeight="1" x14ac:dyDescent="0.25">
      <c r="A45" s="10">
        <f t="shared" si="2"/>
        <v>23</v>
      </c>
      <c r="B45" s="2" t="s">
        <v>27</v>
      </c>
      <c r="C45" s="28"/>
      <c r="D45" s="3" t="s">
        <v>8</v>
      </c>
      <c r="E45" s="4">
        <v>1</v>
      </c>
      <c r="F45" s="9">
        <v>28</v>
      </c>
      <c r="G45" s="9">
        <f t="shared" si="0"/>
        <v>28</v>
      </c>
      <c r="H45" s="9">
        <f t="shared" si="1"/>
        <v>34.44</v>
      </c>
      <c r="I45" s="14"/>
      <c r="J45" s="24">
        <v>21</v>
      </c>
      <c r="K45" s="9"/>
      <c r="L45" s="15"/>
      <c r="M45" s="16"/>
    </row>
    <row r="46" spans="1:13" ht="27" customHeight="1" x14ac:dyDescent="0.25">
      <c r="A46" s="10">
        <f t="shared" si="2"/>
        <v>24</v>
      </c>
      <c r="B46" s="2" t="s">
        <v>28</v>
      </c>
      <c r="C46" s="28"/>
      <c r="D46" s="3" t="s">
        <v>8</v>
      </c>
      <c r="E46" s="4">
        <v>1</v>
      </c>
      <c r="F46" s="9">
        <v>15</v>
      </c>
      <c r="G46" s="9">
        <f t="shared" si="0"/>
        <v>15</v>
      </c>
      <c r="H46" s="9">
        <f t="shared" si="1"/>
        <v>18.45</v>
      </c>
      <c r="I46" s="14"/>
      <c r="J46" s="24">
        <v>8</v>
      </c>
      <c r="K46" s="9"/>
      <c r="L46" s="15"/>
      <c r="M46" s="16"/>
    </row>
    <row r="47" spans="1:13" ht="27.75" customHeight="1" x14ac:dyDescent="0.25">
      <c r="A47" s="10">
        <f t="shared" si="2"/>
        <v>25</v>
      </c>
      <c r="B47" s="2" t="s">
        <v>29</v>
      </c>
      <c r="C47" s="28"/>
      <c r="D47" s="3" t="s">
        <v>30</v>
      </c>
      <c r="E47" s="4">
        <v>1</v>
      </c>
      <c r="F47" s="9">
        <v>4.5</v>
      </c>
      <c r="G47" s="9">
        <f t="shared" si="0"/>
        <v>4.5</v>
      </c>
      <c r="H47" s="9">
        <f t="shared" si="1"/>
        <v>5.5350000000000001</v>
      </c>
      <c r="I47" s="14"/>
      <c r="J47" s="24">
        <v>832</v>
      </c>
      <c r="K47" s="9"/>
      <c r="L47" s="15"/>
      <c r="M47" s="16"/>
    </row>
    <row r="48" spans="1:13" ht="27" customHeight="1" x14ac:dyDescent="0.25">
      <c r="A48" s="10">
        <f t="shared" si="2"/>
        <v>26</v>
      </c>
      <c r="B48" s="2" t="s">
        <v>31</v>
      </c>
      <c r="C48" s="28"/>
      <c r="D48" s="3" t="s">
        <v>8</v>
      </c>
      <c r="E48" s="4">
        <v>1</v>
      </c>
      <c r="F48" s="9">
        <v>99</v>
      </c>
      <c r="G48" s="9">
        <f t="shared" si="0"/>
        <v>99</v>
      </c>
      <c r="H48" s="9">
        <f t="shared" si="1"/>
        <v>121.77</v>
      </c>
      <c r="I48" s="14"/>
      <c r="J48" s="24">
        <v>56</v>
      </c>
      <c r="K48" s="9"/>
      <c r="L48" s="15"/>
      <c r="M48" s="16"/>
    </row>
    <row r="49" spans="1:13" ht="27" customHeight="1" x14ac:dyDescent="0.25">
      <c r="A49" s="10">
        <f t="shared" si="2"/>
        <v>27</v>
      </c>
      <c r="B49" s="2" t="s">
        <v>32</v>
      </c>
      <c r="C49" s="28"/>
      <c r="D49" s="3" t="s">
        <v>8</v>
      </c>
      <c r="E49" s="4">
        <v>1</v>
      </c>
      <c r="F49" s="9">
        <v>125</v>
      </c>
      <c r="G49" s="9">
        <f t="shared" si="0"/>
        <v>125</v>
      </c>
      <c r="H49" s="9">
        <f t="shared" si="1"/>
        <v>153.75</v>
      </c>
      <c r="I49" s="14"/>
      <c r="J49" s="24">
        <v>52</v>
      </c>
      <c r="K49" s="9"/>
      <c r="L49" s="15"/>
      <c r="M49" s="16"/>
    </row>
    <row r="50" spans="1:13" ht="27" customHeight="1" x14ac:dyDescent="0.25">
      <c r="A50" s="10">
        <f t="shared" si="2"/>
        <v>28</v>
      </c>
      <c r="B50" s="2" t="s">
        <v>33</v>
      </c>
      <c r="C50" s="29"/>
      <c r="D50" s="3" t="s">
        <v>8</v>
      </c>
      <c r="E50" s="4">
        <v>1</v>
      </c>
      <c r="F50" s="9">
        <v>237</v>
      </c>
      <c r="G50" s="9">
        <f t="shared" si="0"/>
        <v>237</v>
      </c>
      <c r="H50" s="9">
        <f t="shared" si="1"/>
        <v>291.51</v>
      </c>
      <c r="I50" s="17"/>
      <c r="J50" s="24">
        <v>21</v>
      </c>
      <c r="K50" s="9"/>
      <c r="L50" s="15"/>
      <c r="M50" s="16"/>
    </row>
    <row r="51" spans="1:13" ht="27" customHeight="1" x14ac:dyDescent="0.25">
      <c r="A51" s="10">
        <f t="shared" si="2"/>
        <v>29</v>
      </c>
      <c r="B51" s="2" t="s">
        <v>34</v>
      </c>
      <c r="C51" s="28"/>
      <c r="D51" s="3" t="s">
        <v>8</v>
      </c>
      <c r="E51" s="4">
        <v>1</v>
      </c>
      <c r="F51" s="9">
        <v>210</v>
      </c>
      <c r="G51" s="9">
        <f t="shared" si="0"/>
        <v>210</v>
      </c>
      <c r="H51" s="9">
        <f t="shared" si="1"/>
        <v>258.3</v>
      </c>
      <c r="I51" s="14"/>
      <c r="J51" s="24">
        <v>4</v>
      </c>
      <c r="K51" s="9"/>
      <c r="L51" s="15"/>
      <c r="M51" s="16"/>
    </row>
    <row r="52" spans="1:13" ht="27" customHeight="1" x14ac:dyDescent="0.25">
      <c r="A52" s="10">
        <f t="shared" si="2"/>
        <v>30</v>
      </c>
      <c r="B52" s="2" t="s">
        <v>35</v>
      </c>
      <c r="C52" s="28"/>
      <c r="D52" s="3" t="s">
        <v>8</v>
      </c>
      <c r="E52" s="4">
        <v>1</v>
      </c>
      <c r="F52" s="9">
        <v>41</v>
      </c>
      <c r="G52" s="9">
        <f t="shared" si="0"/>
        <v>41</v>
      </c>
      <c r="H52" s="9">
        <f t="shared" si="1"/>
        <v>50.43</v>
      </c>
      <c r="I52" s="14"/>
      <c r="J52" s="24">
        <v>17</v>
      </c>
      <c r="K52" s="9"/>
      <c r="L52" s="15"/>
      <c r="M52" s="16"/>
    </row>
    <row r="53" spans="1:13" ht="27.75" customHeight="1" x14ac:dyDescent="0.25">
      <c r="A53" s="10">
        <f t="shared" si="2"/>
        <v>31</v>
      </c>
      <c r="B53" s="2" t="s">
        <v>36</v>
      </c>
      <c r="C53" s="28"/>
      <c r="D53" s="3" t="s">
        <v>8</v>
      </c>
      <c r="E53" s="4">
        <v>1</v>
      </c>
      <c r="F53" s="9">
        <v>9.5</v>
      </c>
      <c r="G53" s="9">
        <f t="shared" si="0"/>
        <v>9.5</v>
      </c>
      <c r="H53" s="9">
        <f t="shared" si="1"/>
        <v>11.685</v>
      </c>
      <c r="I53" s="14"/>
      <c r="J53" s="24">
        <v>300</v>
      </c>
      <c r="K53" s="9"/>
      <c r="L53" s="15"/>
      <c r="M53" s="16"/>
    </row>
    <row r="54" spans="1:13" ht="27" customHeight="1" x14ac:dyDescent="0.25">
      <c r="A54" s="10">
        <f t="shared" si="2"/>
        <v>32</v>
      </c>
      <c r="B54" s="2" t="s">
        <v>37</v>
      </c>
      <c r="C54" s="28"/>
      <c r="D54" s="3" t="s">
        <v>8</v>
      </c>
      <c r="E54" s="4">
        <v>1</v>
      </c>
      <c r="F54" s="9">
        <v>67</v>
      </c>
      <c r="G54" s="9">
        <f t="shared" si="0"/>
        <v>67</v>
      </c>
      <c r="H54" s="9">
        <f t="shared" si="1"/>
        <v>82.41</v>
      </c>
      <c r="I54" s="14"/>
      <c r="J54" s="24">
        <v>90</v>
      </c>
      <c r="K54" s="9"/>
      <c r="L54" s="15"/>
      <c r="M54" s="16"/>
    </row>
    <row r="55" spans="1:13" ht="27.75" customHeight="1" x14ac:dyDescent="0.25">
      <c r="A55" s="10">
        <f t="shared" si="2"/>
        <v>33</v>
      </c>
      <c r="B55" s="2" t="s">
        <v>73</v>
      </c>
      <c r="C55" s="29"/>
      <c r="D55" s="3" t="s">
        <v>8</v>
      </c>
      <c r="E55" s="4">
        <v>1</v>
      </c>
      <c r="F55" s="9">
        <v>65</v>
      </c>
      <c r="G55" s="9">
        <f t="shared" ref="G55:G85" si="3">F55*E55</f>
        <v>65</v>
      </c>
      <c r="H55" s="9">
        <f t="shared" si="1"/>
        <v>79.95</v>
      </c>
      <c r="I55" s="14"/>
      <c r="J55" s="24">
        <v>6</v>
      </c>
      <c r="K55" s="9"/>
      <c r="L55" s="15"/>
      <c r="M55" s="16"/>
    </row>
    <row r="56" spans="1:13" ht="27" customHeight="1" x14ac:dyDescent="0.25">
      <c r="A56" s="10">
        <f t="shared" si="2"/>
        <v>34</v>
      </c>
      <c r="B56" s="2" t="s">
        <v>38</v>
      </c>
      <c r="C56" s="29"/>
      <c r="D56" s="3" t="s">
        <v>8</v>
      </c>
      <c r="E56" s="4">
        <v>1</v>
      </c>
      <c r="F56" s="9">
        <v>69</v>
      </c>
      <c r="G56" s="9">
        <f t="shared" si="3"/>
        <v>69</v>
      </c>
      <c r="H56" s="9">
        <f t="shared" si="1"/>
        <v>84.87</v>
      </c>
      <c r="I56" s="17"/>
      <c r="J56" s="24">
        <v>20</v>
      </c>
      <c r="K56" s="9"/>
      <c r="L56" s="15"/>
      <c r="M56" s="16"/>
    </row>
    <row r="57" spans="1:13" ht="25.5" x14ac:dyDescent="0.25">
      <c r="A57" s="10">
        <f t="shared" si="2"/>
        <v>35</v>
      </c>
      <c r="B57" s="2" t="s">
        <v>39</v>
      </c>
      <c r="C57" s="28"/>
      <c r="D57" s="3" t="s">
        <v>8</v>
      </c>
      <c r="E57" s="4">
        <v>1</v>
      </c>
      <c r="F57" s="9">
        <v>109</v>
      </c>
      <c r="G57" s="9">
        <f t="shared" si="3"/>
        <v>109</v>
      </c>
      <c r="H57" s="9">
        <f t="shared" si="1"/>
        <v>134.07</v>
      </c>
      <c r="I57" s="14"/>
      <c r="J57" s="24">
        <v>202</v>
      </c>
      <c r="K57" s="9"/>
      <c r="L57" s="15"/>
      <c r="M57" s="16"/>
    </row>
    <row r="58" spans="1:13" ht="27" customHeight="1" x14ac:dyDescent="0.25">
      <c r="A58" s="10">
        <f t="shared" si="2"/>
        <v>36</v>
      </c>
      <c r="B58" s="2" t="s">
        <v>40</v>
      </c>
      <c r="C58" s="28"/>
      <c r="D58" s="3" t="s">
        <v>30</v>
      </c>
      <c r="E58" s="4">
        <v>1</v>
      </c>
      <c r="F58" s="9">
        <v>9</v>
      </c>
      <c r="G58" s="9">
        <f t="shared" si="3"/>
        <v>9</v>
      </c>
      <c r="H58" s="9">
        <f t="shared" si="1"/>
        <v>11.07</v>
      </c>
      <c r="I58" s="14"/>
      <c r="J58" s="24">
        <v>268</v>
      </c>
      <c r="K58" s="9"/>
      <c r="L58" s="15"/>
      <c r="M58" s="16"/>
    </row>
    <row r="59" spans="1:13" ht="27.75" customHeight="1" x14ac:dyDescent="0.25">
      <c r="A59" s="10">
        <f t="shared" si="2"/>
        <v>37</v>
      </c>
      <c r="B59" s="5" t="s">
        <v>41</v>
      </c>
      <c r="C59" s="29"/>
      <c r="D59" s="6" t="s">
        <v>30</v>
      </c>
      <c r="E59" s="4">
        <v>1</v>
      </c>
      <c r="F59" s="9">
        <v>15</v>
      </c>
      <c r="G59" s="9">
        <f t="shared" si="3"/>
        <v>15</v>
      </c>
      <c r="H59" s="9">
        <f t="shared" si="1"/>
        <v>18.45</v>
      </c>
      <c r="I59" s="14"/>
      <c r="J59" s="24">
        <v>170</v>
      </c>
      <c r="K59" s="9"/>
      <c r="L59" s="15"/>
      <c r="M59" s="16"/>
    </row>
    <row r="60" spans="1:13" ht="27" customHeight="1" x14ac:dyDescent="0.25">
      <c r="A60" s="10">
        <f t="shared" si="2"/>
        <v>38</v>
      </c>
      <c r="B60" s="2" t="s">
        <v>42</v>
      </c>
      <c r="C60" s="28"/>
      <c r="D60" s="3" t="s">
        <v>30</v>
      </c>
      <c r="E60" s="4">
        <v>1</v>
      </c>
      <c r="F60" s="9">
        <v>1.7</v>
      </c>
      <c r="G60" s="9">
        <f t="shared" si="3"/>
        <v>1.7</v>
      </c>
      <c r="H60" s="9">
        <f t="shared" si="1"/>
        <v>2.0909999999999997</v>
      </c>
      <c r="I60" s="14"/>
      <c r="J60" s="24">
        <v>5000</v>
      </c>
      <c r="K60" s="9"/>
      <c r="L60" s="15"/>
      <c r="M60" s="16"/>
    </row>
    <row r="61" spans="1:13" ht="27" customHeight="1" x14ac:dyDescent="0.25">
      <c r="A61" s="10">
        <f t="shared" si="2"/>
        <v>39</v>
      </c>
      <c r="B61" s="2" t="s">
        <v>74</v>
      </c>
      <c r="C61" s="28"/>
      <c r="D61" s="3" t="s">
        <v>30</v>
      </c>
      <c r="E61" s="4">
        <v>1</v>
      </c>
      <c r="F61" s="9">
        <v>8.8000000000000007</v>
      </c>
      <c r="G61" s="9">
        <f t="shared" si="3"/>
        <v>8.8000000000000007</v>
      </c>
      <c r="H61" s="9">
        <f t="shared" si="1"/>
        <v>10.824</v>
      </c>
      <c r="I61" s="14"/>
      <c r="J61" s="24">
        <v>100</v>
      </c>
      <c r="K61" s="9"/>
      <c r="L61" s="15"/>
      <c r="M61" s="16"/>
    </row>
    <row r="62" spans="1:13" ht="27" customHeight="1" x14ac:dyDescent="0.25">
      <c r="A62" s="10">
        <f t="shared" si="2"/>
        <v>40</v>
      </c>
      <c r="B62" s="2" t="s">
        <v>43</v>
      </c>
      <c r="C62" s="28"/>
      <c r="D62" s="3" t="s">
        <v>30</v>
      </c>
      <c r="E62" s="4">
        <v>1</v>
      </c>
      <c r="F62" s="9">
        <v>13</v>
      </c>
      <c r="G62" s="9">
        <f t="shared" si="3"/>
        <v>13</v>
      </c>
      <c r="H62" s="9">
        <f t="shared" si="1"/>
        <v>15.99</v>
      </c>
      <c r="I62" s="14"/>
      <c r="J62" s="24">
        <v>10</v>
      </c>
      <c r="K62" s="9"/>
      <c r="L62" s="15"/>
      <c r="M62" s="16"/>
    </row>
    <row r="63" spans="1:13" ht="26.25" customHeight="1" x14ac:dyDescent="0.25">
      <c r="A63" s="10">
        <f t="shared" si="2"/>
        <v>41</v>
      </c>
      <c r="B63" s="2" t="s">
        <v>44</v>
      </c>
      <c r="C63" s="29"/>
      <c r="D63" s="3" t="s">
        <v>30</v>
      </c>
      <c r="E63" s="4">
        <v>1</v>
      </c>
      <c r="F63" s="9">
        <v>5</v>
      </c>
      <c r="G63" s="9">
        <f t="shared" si="3"/>
        <v>5</v>
      </c>
      <c r="H63" s="9">
        <f t="shared" si="1"/>
        <v>6.15</v>
      </c>
      <c r="I63" s="14"/>
      <c r="J63" s="24">
        <v>2000</v>
      </c>
      <c r="K63" s="9"/>
      <c r="L63" s="15"/>
      <c r="M63" s="16"/>
    </row>
    <row r="64" spans="1:13" ht="27" customHeight="1" x14ac:dyDescent="0.25">
      <c r="A64" s="10">
        <f t="shared" si="2"/>
        <v>42</v>
      </c>
      <c r="B64" s="2" t="s">
        <v>45</v>
      </c>
      <c r="C64" s="28"/>
      <c r="D64" s="3" t="s">
        <v>30</v>
      </c>
      <c r="E64" s="4">
        <v>1</v>
      </c>
      <c r="F64" s="9">
        <v>46</v>
      </c>
      <c r="G64" s="9">
        <f t="shared" si="3"/>
        <v>46</v>
      </c>
      <c r="H64" s="9">
        <f t="shared" si="1"/>
        <v>56.58</v>
      </c>
      <c r="I64" s="14"/>
      <c r="J64" s="24">
        <v>10</v>
      </c>
      <c r="K64" s="9"/>
      <c r="L64" s="15"/>
      <c r="M64" s="16"/>
    </row>
    <row r="65" spans="1:13" ht="27" customHeight="1" x14ac:dyDescent="0.25">
      <c r="A65" s="10">
        <f t="shared" si="2"/>
        <v>43</v>
      </c>
      <c r="B65" s="2" t="s">
        <v>46</v>
      </c>
      <c r="C65" s="28"/>
      <c r="D65" s="3" t="s">
        <v>30</v>
      </c>
      <c r="E65" s="4">
        <v>1</v>
      </c>
      <c r="F65" s="9">
        <v>4.5</v>
      </c>
      <c r="G65" s="9">
        <f t="shared" si="3"/>
        <v>4.5</v>
      </c>
      <c r="H65" s="9">
        <f t="shared" si="1"/>
        <v>5.5350000000000001</v>
      </c>
      <c r="I65" s="14"/>
      <c r="J65" s="24">
        <v>5</v>
      </c>
      <c r="K65" s="9"/>
      <c r="L65" s="15"/>
      <c r="M65" s="16"/>
    </row>
    <row r="66" spans="1:13" ht="27" customHeight="1" x14ac:dyDescent="0.25">
      <c r="A66" s="10">
        <f t="shared" si="2"/>
        <v>44</v>
      </c>
      <c r="B66" s="2" t="s">
        <v>47</v>
      </c>
      <c r="C66" s="28"/>
      <c r="D66" s="3" t="s">
        <v>30</v>
      </c>
      <c r="E66" s="4">
        <v>1</v>
      </c>
      <c r="F66" s="9">
        <v>11.9</v>
      </c>
      <c r="G66" s="9">
        <f t="shared" si="3"/>
        <v>11.9</v>
      </c>
      <c r="H66" s="9">
        <f t="shared" si="1"/>
        <v>14.637</v>
      </c>
      <c r="I66" s="14"/>
      <c r="J66" s="24">
        <v>27</v>
      </c>
      <c r="K66" s="9"/>
      <c r="L66" s="15"/>
      <c r="M66" s="16"/>
    </row>
    <row r="67" spans="1:13" x14ac:dyDescent="0.25">
      <c r="A67" s="10">
        <f t="shared" si="2"/>
        <v>45</v>
      </c>
      <c r="B67" s="2" t="s">
        <v>48</v>
      </c>
      <c r="C67" s="29"/>
      <c r="D67" s="3" t="s">
        <v>30</v>
      </c>
      <c r="E67" s="4">
        <v>1</v>
      </c>
      <c r="F67" s="9">
        <v>6.5</v>
      </c>
      <c r="G67" s="9">
        <f t="shared" si="3"/>
        <v>6.5</v>
      </c>
      <c r="H67" s="9">
        <f t="shared" si="1"/>
        <v>7.9950000000000001</v>
      </c>
      <c r="I67" s="14"/>
      <c r="J67" s="24">
        <v>500</v>
      </c>
      <c r="K67" s="9"/>
      <c r="L67" s="15"/>
      <c r="M67" s="16"/>
    </row>
    <row r="68" spans="1:13" ht="27" customHeight="1" x14ac:dyDescent="0.25">
      <c r="A68" s="10">
        <f t="shared" si="2"/>
        <v>46</v>
      </c>
      <c r="B68" s="2" t="s">
        <v>49</v>
      </c>
      <c r="C68" s="28"/>
      <c r="D68" s="3" t="s">
        <v>8</v>
      </c>
      <c r="E68" s="4">
        <v>1</v>
      </c>
      <c r="F68" s="9">
        <v>54</v>
      </c>
      <c r="G68" s="9">
        <f t="shared" si="3"/>
        <v>54</v>
      </c>
      <c r="H68" s="9">
        <f t="shared" si="1"/>
        <v>66.42</v>
      </c>
      <c r="I68" s="14"/>
      <c r="J68" s="24">
        <v>10</v>
      </c>
      <c r="K68" s="9"/>
      <c r="L68" s="15"/>
      <c r="M68" s="16"/>
    </row>
    <row r="69" spans="1:13" ht="27" customHeight="1" x14ac:dyDescent="0.25">
      <c r="A69" s="10">
        <f t="shared" si="2"/>
        <v>47</v>
      </c>
      <c r="B69" s="2" t="s">
        <v>50</v>
      </c>
      <c r="C69" s="28"/>
      <c r="D69" s="3" t="s">
        <v>8</v>
      </c>
      <c r="E69" s="4">
        <v>1</v>
      </c>
      <c r="F69" s="9">
        <v>1.9</v>
      </c>
      <c r="G69" s="9">
        <f t="shared" si="3"/>
        <v>1.9</v>
      </c>
      <c r="H69" s="9">
        <f t="shared" si="1"/>
        <v>2.3369999999999997</v>
      </c>
      <c r="I69" s="14"/>
      <c r="J69" s="24">
        <v>100</v>
      </c>
      <c r="K69" s="9"/>
      <c r="L69" s="15"/>
      <c r="M69" s="16"/>
    </row>
    <row r="70" spans="1:13" ht="27" customHeight="1" x14ac:dyDescent="0.25">
      <c r="A70" s="10">
        <f t="shared" si="2"/>
        <v>48</v>
      </c>
      <c r="B70" s="2" t="s">
        <v>51</v>
      </c>
      <c r="C70" s="28"/>
      <c r="D70" s="3" t="s">
        <v>8</v>
      </c>
      <c r="E70" s="4">
        <v>1</v>
      </c>
      <c r="F70" s="9">
        <v>2.5</v>
      </c>
      <c r="G70" s="9">
        <f t="shared" si="3"/>
        <v>2.5</v>
      </c>
      <c r="H70" s="9">
        <f t="shared" si="1"/>
        <v>3.0750000000000002</v>
      </c>
      <c r="I70" s="14"/>
      <c r="J70" s="24">
        <v>300</v>
      </c>
      <c r="K70" s="9"/>
      <c r="L70" s="15"/>
      <c r="M70" s="16"/>
    </row>
    <row r="71" spans="1:13" ht="27" customHeight="1" x14ac:dyDescent="0.25">
      <c r="A71" s="10">
        <f t="shared" si="2"/>
        <v>49</v>
      </c>
      <c r="B71" s="2" t="s">
        <v>52</v>
      </c>
      <c r="C71" s="28"/>
      <c r="D71" s="3" t="s">
        <v>8</v>
      </c>
      <c r="E71" s="4">
        <v>1</v>
      </c>
      <c r="F71" s="9">
        <v>4</v>
      </c>
      <c r="G71" s="9">
        <f t="shared" si="3"/>
        <v>4</v>
      </c>
      <c r="H71" s="9">
        <f t="shared" si="1"/>
        <v>4.92</v>
      </c>
      <c r="I71" s="14"/>
      <c r="J71" s="24">
        <v>100</v>
      </c>
      <c r="K71" s="9"/>
      <c r="L71" s="15"/>
      <c r="M71" s="16"/>
    </row>
    <row r="72" spans="1:13" ht="27.75" customHeight="1" x14ac:dyDescent="0.25">
      <c r="A72" s="10">
        <f t="shared" si="2"/>
        <v>50</v>
      </c>
      <c r="B72" s="5" t="s">
        <v>53</v>
      </c>
      <c r="C72" s="29"/>
      <c r="D72" s="6" t="s">
        <v>30</v>
      </c>
      <c r="E72" s="7">
        <v>1</v>
      </c>
      <c r="F72" s="8">
        <v>157</v>
      </c>
      <c r="G72" s="8">
        <f t="shared" si="3"/>
        <v>157</v>
      </c>
      <c r="H72" s="8">
        <f t="shared" si="1"/>
        <v>193.10999999999999</v>
      </c>
      <c r="I72" s="14"/>
      <c r="J72" s="24">
        <v>35</v>
      </c>
      <c r="K72" s="8"/>
      <c r="L72" s="15"/>
      <c r="M72" s="16"/>
    </row>
    <row r="73" spans="1:13" x14ac:dyDescent="0.25">
      <c r="A73" s="10">
        <f t="shared" si="2"/>
        <v>51</v>
      </c>
      <c r="B73" s="5" t="s">
        <v>54</v>
      </c>
      <c r="C73" s="29"/>
      <c r="D73" s="6" t="s">
        <v>30</v>
      </c>
      <c r="E73" s="7">
        <v>1</v>
      </c>
      <c r="F73" s="8">
        <v>172</v>
      </c>
      <c r="G73" s="8">
        <f t="shared" si="3"/>
        <v>172</v>
      </c>
      <c r="H73" s="8">
        <f t="shared" si="1"/>
        <v>211.56</v>
      </c>
      <c r="I73" s="14"/>
      <c r="J73" s="24">
        <v>38</v>
      </c>
      <c r="K73" s="8"/>
      <c r="L73" s="15"/>
      <c r="M73" s="16"/>
    </row>
    <row r="74" spans="1:13" ht="27.75" customHeight="1" x14ac:dyDescent="0.25">
      <c r="A74" s="10">
        <f t="shared" si="2"/>
        <v>52</v>
      </c>
      <c r="B74" s="5" t="s">
        <v>55</v>
      </c>
      <c r="C74" s="29"/>
      <c r="D74" s="7" t="s">
        <v>30</v>
      </c>
      <c r="E74" s="7">
        <v>1</v>
      </c>
      <c r="F74" s="8">
        <v>157</v>
      </c>
      <c r="G74" s="8">
        <f t="shared" si="3"/>
        <v>157</v>
      </c>
      <c r="H74" s="8">
        <f t="shared" si="1"/>
        <v>193.10999999999999</v>
      </c>
      <c r="I74" s="14"/>
      <c r="J74" s="24">
        <v>19</v>
      </c>
      <c r="K74" s="8"/>
      <c r="L74" s="15"/>
      <c r="M74" s="16"/>
    </row>
    <row r="75" spans="1:13" ht="27" customHeight="1" x14ac:dyDescent="0.25">
      <c r="A75" s="10">
        <f t="shared" si="2"/>
        <v>53</v>
      </c>
      <c r="B75" s="5" t="s">
        <v>56</v>
      </c>
      <c r="C75" s="29"/>
      <c r="D75" s="6" t="s">
        <v>30</v>
      </c>
      <c r="E75" s="7">
        <v>1</v>
      </c>
      <c r="F75" s="8">
        <v>167</v>
      </c>
      <c r="G75" s="8">
        <f t="shared" si="3"/>
        <v>167</v>
      </c>
      <c r="H75" s="8">
        <f t="shared" si="1"/>
        <v>205.41</v>
      </c>
      <c r="I75" s="14"/>
      <c r="J75" s="25">
        <v>150</v>
      </c>
      <c r="K75" s="8"/>
      <c r="L75" s="23"/>
      <c r="M75" s="18"/>
    </row>
    <row r="76" spans="1:13" ht="27.75" customHeight="1" x14ac:dyDescent="0.25">
      <c r="A76" s="10">
        <f t="shared" si="2"/>
        <v>54</v>
      </c>
      <c r="B76" s="5" t="s">
        <v>57</v>
      </c>
      <c r="C76" s="29"/>
      <c r="D76" s="6" t="s">
        <v>30</v>
      </c>
      <c r="E76" s="7">
        <v>1</v>
      </c>
      <c r="F76" s="8">
        <v>144</v>
      </c>
      <c r="G76" s="8">
        <f t="shared" si="3"/>
        <v>144</v>
      </c>
      <c r="H76" s="8">
        <f t="shared" si="1"/>
        <v>177.12</v>
      </c>
      <c r="I76" s="14"/>
      <c r="J76" s="24">
        <v>24</v>
      </c>
      <c r="K76" s="8"/>
      <c r="L76" s="15"/>
      <c r="M76" s="16"/>
    </row>
    <row r="77" spans="1:13" ht="27" customHeight="1" x14ac:dyDescent="0.25">
      <c r="A77" s="10">
        <f t="shared" si="2"/>
        <v>55</v>
      </c>
      <c r="B77" s="5" t="s">
        <v>58</v>
      </c>
      <c r="C77" s="29"/>
      <c r="D77" s="6" t="s">
        <v>30</v>
      </c>
      <c r="E77" s="7">
        <v>1</v>
      </c>
      <c r="F77" s="8">
        <v>207</v>
      </c>
      <c r="G77" s="8">
        <f t="shared" si="3"/>
        <v>207</v>
      </c>
      <c r="H77" s="8">
        <f t="shared" si="1"/>
        <v>254.60999999999999</v>
      </c>
      <c r="I77" s="14"/>
      <c r="J77" s="24">
        <v>5</v>
      </c>
      <c r="K77" s="8"/>
      <c r="L77" s="15"/>
      <c r="M77" s="16"/>
    </row>
    <row r="78" spans="1:13" ht="27.75" customHeight="1" x14ac:dyDescent="0.25">
      <c r="A78" s="10">
        <f t="shared" si="2"/>
        <v>56</v>
      </c>
      <c r="B78" s="5" t="s">
        <v>59</v>
      </c>
      <c r="C78" s="29"/>
      <c r="D78" s="6" t="s">
        <v>30</v>
      </c>
      <c r="E78" s="7">
        <v>1</v>
      </c>
      <c r="F78" s="8">
        <v>124</v>
      </c>
      <c r="G78" s="8">
        <f t="shared" si="3"/>
        <v>124</v>
      </c>
      <c r="H78" s="8">
        <f t="shared" si="1"/>
        <v>152.52000000000001</v>
      </c>
      <c r="I78" s="14"/>
      <c r="J78" s="24">
        <v>1</v>
      </c>
      <c r="K78" s="8"/>
      <c r="L78" s="15"/>
      <c r="M78" s="16"/>
    </row>
    <row r="79" spans="1:13" ht="27.75" customHeight="1" x14ac:dyDescent="0.25">
      <c r="A79" s="10">
        <f t="shared" si="2"/>
        <v>57</v>
      </c>
      <c r="B79" s="5" t="s">
        <v>60</v>
      </c>
      <c r="C79" s="29"/>
      <c r="D79" s="6" t="s">
        <v>30</v>
      </c>
      <c r="E79" s="7">
        <v>1</v>
      </c>
      <c r="F79" s="8">
        <v>225</v>
      </c>
      <c r="G79" s="8">
        <f t="shared" si="3"/>
        <v>225</v>
      </c>
      <c r="H79" s="8">
        <f t="shared" si="1"/>
        <v>276.75</v>
      </c>
      <c r="I79" s="14"/>
      <c r="J79" s="24">
        <v>1</v>
      </c>
      <c r="K79" s="8"/>
      <c r="L79" s="15"/>
      <c r="M79" s="16"/>
    </row>
    <row r="80" spans="1:13" ht="27" customHeight="1" x14ac:dyDescent="0.25">
      <c r="A80" s="10">
        <f t="shared" si="2"/>
        <v>58</v>
      </c>
      <c r="B80" s="2" t="s">
        <v>61</v>
      </c>
      <c r="C80" s="28"/>
      <c r="D80" s="3" t="s">
        <v>30</v>
      </c>
      <c r="E80" s="4">
        <v>1</v>
      </c>
      <c r="F80" s="9">
        <v>51</v>
      </c>
      <c r="G80" s="9">
        <f t="shared" si="3"/>
        <v>51</v>
      </c>
      <c r="H80" s="9">
        <f t="shared" si="1"/>
        <v>62.73</v>
      </c>
      <c r="I80" s="14"/>
      <c r="J80" s="24">
        <v>8</v>
      </c>
      <c r="K80" s="9"/>
      <c r="L80" s="15"/>
      <c r="M80" s="16"/>
    </row>
    <row r="81" spans="1:13" ht="27" customHeight="1" x14ac:dyDescent="0.25">
      <c r="A81" s="10">
        <f t="shared" si="2"/>
        <v>59</v>
      </c>
      <c r="B81" s="2" t="s">
        <v>62</v>
      </c>
      <c r="C81" s="28"/>
      <c r="D81" s="3" t="s">
        <v>30</v>
      </c>
      <c r="E81" s="4">
        <v>1</v>
      </c>
      <c r="F81" s="9">
        <v>57</v>
      </c>
      <c r="G81" s="9">
        <f t="shared" si="3"/>
        <v>57</v>
      </c>
      <c r="H81" s="9">
        <f t="shared" si="1"/>
        <v>70.11</v>
      </c>
      <c r="I81" s="14"/>
      <c r="J81" s="24">
        <v>123</v>
      </c>
      <c r="K81" s="9"/>
      <c r="L81" s="15"/>
      <c r="M81" s="16"/>
    </row>
    <row r="82" spans="1:13" ht="27" customHeight="1" x14ac:dyDescent="0.25">
      <c r="A82" s="10">
        <f t="shared" si="2"/>
        <v>60</v>
      </c>
      <c r="B82" s="2" t="s">
        <v>63</v>
      </c>
      <c r="C82" s="28"/>
      <c r="D82" s="3" t="s">
        <v>30</v>
      </c>
      <c r="E82" s="4">
        <v>1</v>
      </c>
      <c r="F82" s="9">
        <v>9.5</v>
      </c>
      <c r="G82" s="9">
        <f t="shared" si="3"/>
        <v>9.5</v>
      </c>
      <c r="H82" s="9">
        <f t="shared" si="1"/>
        <v>11.685</v>
      </c>
      <c r="I82" s="14"/>
      <c r="J82" s="24">
        <v>191</v>
      </c>
      <c r="K82" s="9"/>
      <c r="L82" s="15"/>
      <c r="M82" s="16"/>
    </row>
    <row r="83" spans="1:13" ht="27" customHeight="1" x14ac:dyDescent="0.25">
      <c r="A83" s="10">
        <f t="shared" si="2"/>
        <v>61</v>
      </c>
      <c r="B83" s="2" t="s">
        <v>64</v>
      </c>
      <c r="C83" s="28"/>
      <c r="D83" s="3" t="s">
        <v>30</v>
      </c>
      <c r="E83" s="4">
        <v>1</v>
      </c>
      <c r="F83" s="9">
        <v>44</v>
      </c>
      <c r="G83" s="9">
        <f t="shared" si="3"/>
        <v>44</v>
      </c>
      <c r="H83" s="9">
        <f t="shared" si="1"/>
        <v>54.12</v>
      </c>
      <c r="I83" s="14"/>
      <c r="J83" s="24">
        <v>2</v>
      </c>
      <c r="K83" s="9"/>
      <c r="L83" s="15"/>
      <c r="M83" s="16"/>
    </row>
    <row r="84" spans="1:13" ht="27.75" customHeight="1" x14ac:dyDescent="0.25">
      <c r="A84" s="10">
        <f t="shared" si="2"/>
        <v>62</v>
      </c>
      <c r="B84" s="2" t="s">
        <v>65</v>
      </c>
      <c r="C84" s="28"/>
      <c r="D84" s="4" t="s">
        <v>30</v>
      </c>
      <c r="E84" s="4">
        <v>1</v>
      </c>
      <c r="F84" s="9">
        <v>39</v>
      </c>
      <c r="G84" s="9">
        <f t="shared" si="3"/>
        <v>39</v>
      </c>
      <c r="H84" s="9">
        <f t="shared" si="1"/>
        <v>47.97</v>
      </c>
      <c r="I84" s="14"/>
      <c r="J84" s="24">
        <v>5</v>
      </c>
      <c r="K84" s="9"/>
      <c r="L84" s="15"/>
      <c r="M84" s="16"/>
    </row>
    <row r="85" spans="1:13" ht="27" customHeight="1" x14ac:dyDescent="0.25">
      <c r="A85" s="10">
        <f t="shared" si="2"/>
        <v>63</v>
      </c>
      <c r="B85" s="2" t="s">
        <v>66</v>
      </c>
      <c r="C85" s="28"/>
      <c r="D85" s="4" t="s">
        <v>30</v>
      </c>
      <c r="E85" s="4">
        <v>1</v>
      </c>
      <c r="F85" s="9">
        <v>47</v>
      </c>
      <c r="G85" s="9">
        <f t="shared" si="3"/>
        <v>47</v>
      </c>
      <c r="H85" s="9">
        <f t="shared" si="1"/>
        <v>57.81</v>
      </c>
      <c r="I85" s="14"/>
      <c r="J85" s="24">
        <v>7</v>
      </c>
      <c r="K85" s="9"/>
      <c r="L85" s="15"/>
      <c r="M85" s="16"/>
    </row>
    <row r="86" spans="1:13" ht="19.5" customHeight="1" x14ac:dyDescent="0.25">
      <c r="A86" s="74" t="s">
        <v>70</v>
      </c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16"/>
      <c r="M86" s="16"/>
    </row>
    <row r="87" spans="1:13" ht="13.5" customHeight="1" x14ac:dyDescent="0.25">
      <c r="A87" s="19"/>
      <c r="B87" s="20"/>
      <c r="C87" s="20"/>
      <c r="D87" s="21"/>
      <c r="E87" s="21"/>
      <c r="F87" s="20"/>
      <c r="G87" s="20"/>
      <c r="H87" s="20"/>
      <c r="K87" s="20"/>
    </row>
    <row r="88" spans="1:13" s="1" customFormat="1" ht="15.75" customHeight="1" x14ac:dyDescent="0.25">
      <c r="A88" s="77" t="s">
        <v>95</v>
      </c>
      <c r="B88" s="77"/>
      <c r="C88" s="77"/>
      <c r="D88" s="77"/>
      <c r="E88" s="77"/>
      <c r="F88" s="77"/>
      <c r="G88" s="77"/>
    </row>
    <row r="89" spans="1:13" customFormat="1" ht="15.75" x14ac:dyDescent="0.25">
      <c r="A89" s="65" t="s">
        <v>96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1:13" customFormat="1" ht="14.25" customHeight="1" x14ac:dyDescent="0.25">
      <c r="A90" s="65" t="s">
        <v>97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</row>
    <row r="91" spans="1:13" customFormat="1" ht="110.25" customHeight="1" x14ac:dyDescent="0.25">
      <c r="A91" s="66" t="s">
        <v>104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customFormat="1" ht="14.25" customHeight="1" x14ac:dyDescent="0.25">
      <c r="A92" s="67" t="s">
        <v>105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customFormat="1" ht="15" customHeight="1" x14ac:dyDescent="0.25">
      <c r="A93" s="11" t="s">
        <v>98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customFormat="1" ht="15.75" x14ac:dyDescent="0.25">
      <c r="A94" s="68" t="s">
        <v>106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1:13" customFormat="1" ht="33" customHeight="1" x14ac:dyDescent="0.25">
      <c r="A95" s="69" t="s">
        <v>99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1:13" customFormat="1" ht="48" customHeight="1" x14ac:dyDescent="0.25">
      <c r="A96" s="69" t="s">
        <v>107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customFormat="1" ht="19.5" customHeight="1" x14ac:dyDescent="0.25">
      <c r="A97" s="69" t="s">
        <v>108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3" customFormat="1" ht="64.5" customHeight="1" x14ac:dyDescent="0.25">
      <c r="A98" s="70" t="s">
        <v>109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customFormat="1" ht="18" customHeight="1" x14ac:dyDescent="0.25">
      <c r="A99" s="62"/>
      <c r="B99" s="62"/>
      <c r="C99" s="62"/>
      <c r="D99" s="62"/>
      <c r="E99" s="62"/>
      <c r="F99" s="62"/>
      <c r="G99" s="62"/>
      <c r="H99" s="62"/>
      <c r="I99" s="41"/>
      <c r="J99" s="41"/>
      <c r="K99" s="41"/>
    </row>
    <row r="100" spans="1:13" customFormat="1" ht="15" customHeight="1" x14ac:dyDescent="0.25">
      <c r="A100" s="63" t="s">
        <v>100</v>
      </c>
      <c r="B100" s="41"/>
      <c r="C100" s="64"/>
      <c r="D100" s="41"/>
      <c r="E100" s="21"/>
      <c r="F100" s="41"/>
      <c r="G100" s="41"/>
      <c r="H100" s="41"/>
      <c r="I100" s="41"/>
      <c r="J100" s="41"/>
      <c r="K100" s="41"/>
    </row>
    <row r="101" spans="1:13" customFormat="1" ht="15.75" x14ac:dyDescent="0.25">
      <c r="A101" s="68" t="s">
        <v>101</v>
      </c>
      <c r="B101" s="68"/>
      <c r="C101" s="68"/>
      <c r="D101" s="68"/>
      <c r="E101" s="68"/>
      <c r="F101" s="41"/>
      <c r="G101" s="41"/>
      <c r="H101" s="41"/>
      <c r="I101" s="41"/>
      <c r="J101" s="41"/>
      <c r="K101" s="41"/>
    </row>
    <row r="102" spans="1:13" customFormat="1" ht="15.75" x14ac:dyDescent="0.25">
      <c r="A102" s="68" t="s">
        <v>102</v>
      </c>
      <c r="B102" s="68"/>
      <c r="C102" s="68"/>
      <c r="D102" s="68"/>
      <c r="E102" s="68"/>
      <c r="F102" s="41"/>
      <c r="G102" s="41"/>
      <c r="H102" s="41"/>
      <c r="I102" s="41"/>
      <c r="J102" s="41"/>
      <c r="K102" s="41"/>
    </row>
    <row r="103" spans="1:13" customFormat="1" ht="25.5" customHeight="1" x14ac:dyDescent="0.25">
      <c r="A103" s="56"/>
      <c r="B103" s="56"/>
      <c r="C103" s="56"/>
      <c r="D103" s="56"/>
      <c r="E103" s="56"/>
      <c r="F103" s="41"/>
      <c r="G103" s="41"/>
      <c r="H103" s="41"/>
      <c r="I103" s="41"/>
      <c r="J103" s="41"/>
      <c r="K103" s="41"/>
    </row>
    <row r="104" spans="1:13" customFormat="1" ht="24" customHeight="1" x14ac:dyDescent="0.25">
      <c r="A104" s="11" t="s">
        <v>103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customFormat="1" ht="16.5" customHeight="1" x14ac:dyDescent="0.25">
      <c r="A105" s="71" t="s">
        <v>110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1:13" s="41" customFormat="1" ht="12.75" x14ac:dyDescent="0.2">
      <c r="A106" s="21"/>
      <c r="B106" s="64"/>
      <c r="D106" s="21"/>
    </row>
  </sheetData>
  <mergeCells count="39">
    <mergeCell ref="A5:B5"/>
    <mergeCell ref="A6:B6"/>
    <mergeCell ref="A10:B10"/>
    <mergeCell ref="A20:L20"/>
    <mergeCell ref="E11:G11"/>
    <mergeCell ref="E12:G12"/>
    <mergeCell ref="A13:B13"/>
    <mergeCell ref="E14:G14"/>
    <mergeCell ref="E15:G15"/>
    <mergeCell ref="A19:E19"/>
    <mergeCell ref="A17:M17"/>
    <mergeCell ref="L1:M1"/>
    <mergeCell ref="L2:M2"/>
    <mergeCell ref="A86:K86"/>
    <mergeCell ref="A88:G88"/>
    <mergeCell ref="K11:M11"/>
    <mergeCell ref="K12:M12"/>
    <mergeCell ref="K14:M14"/>
    <mergeCell ref="K15:M15"/>
    <mergeCell ref="C10:K10"/>
    <mergeCell ref="A1:B1"/>
    <mergeCell ref="E1:G1"/>
    <mergeCell ref="A2:B2"/>
    <mergeCell ref="E2:G2"/>
    <mergeCell ref="A3:B3"/>
    <mergeCell ref="D3:E3"/>
    <mergeCell ref="A4:B4"/>
    <mergeCell ref="A95:M95"/>
    <mergeCell ref="A96:M96"/>
    <mergeCell ref="A97:M97"/>
    <mergeCell ref="A98:M98"/>
    <mergeCell ref="A105:M105"/>
    <mergeCell ref="A101:E101"/>
    <mergeCell ref="A102:E102"/>
    <mergeCell ref="A89:M89"/>
    <mergeCell ref="A90:M90"/>
    <mergeCell ref="A91:M91"/>
    <mergeCell ref="A92:M92"/>
    <mergeCell ref="A94:M94"/>
  </mergeCells>
  <pageMargins left="0.70866141732283472" right="0.70866141732283472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Ziemba</dc:creator>
  <cp:lastModifiedBy>Anna Brylewska</cp:lastModifiedBy>
  <cp:lastPrinted>2021-10-29T12:08:31Z</cp:lastPrinted>
  <dcterms:created xsi:type="dcterms:W3CDTF">2021-07-29T10:35:11Z</dcterms:created>
  <dcterms:modified xsi:type="dcterms:W3CDTF">2021-11-04T11:54:12Z</dcterms:modified>
</cp:coreProperties>
</file>